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CĐKT" sheetId="1" r:id="rId1"/>
    <sheet name="KQKD" sheetId="2" r:id="rId2"/>
    <sheet name="THUYETMINH" sheetId="3" r:id="rId3"/>
    <sheet name="LCT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<sst xmlns="http://schemas.openxmlformats.org/spreadsheetml/2006/main" count="904" uniqueCount="745">
  <si>
    <t>Từ những nguyên nhân trên dẫn đến lợi nhuận sau thuế Quý 2/2016 tăng so với Quý 2/2015</t>
  </si>
  <si>
    <t>21 - Thu nhập khác</t>
  </si>
  <si>
    <t>22 - Chi phí khác</t>
  </si>
  <si>
    <t xml:space="preserve">23 - Chi phí thuế Thu nhập doanh nghiệp hiện hành </t>
  </si>
  <si>
    <t>24 - Lãi cơ bản trên cổ phiếu</t>
  </si>
  <si>
    <t>25 - Chi phí sản xuất kinh doanh theo yếu tố</t>
  </si>
  <si>
    <t>26 - Công cụ tài chính</t>
  </si>
  <si>
    <t>27 - Báo cáo bộ phận</t>
  </si>
  <si>
    <r>
      <t>28 - Các bên liên quan:</t>
    </r>
    <r>
      <rPr>
        <sz val="12"/>
        <rFont val="Times New Roman"/>
        <family val="1"/>
      </rPr>
      <t xml:space="preserve">  Các giao dịch trọng yếu với các bên liên quan phát sinh trong năm</t>
    </r>
  </si>
  <si>
    <t>29 - Giải trình doanh thu và lợi nhuận sau thuế Quý 2/2016 tăng so với Quý 2/2015 là do:</t>
  </si>
  <si>
    <t>12 - Phải trả người bán ngắn hạn</t>
  </si>
  <si>
    <t>13 - Người mua trả tiền trước ngắn hạn</t>
  </si>
  <si>
    <t>15- Vốn chủ sở hữu</t>
  </si>
  <si>
    <t>16 - Doanh thu bán hàng và cung cấp dịch vụ</t>
  </si>
  <si>
    <t>17 - Các khoản giảm trừ doanh thu</t>
  </si>
  <si>
    <t>18 - Giá vốn hàng bán</t>
  </si>
  <si>
    <t>19 - Doanh thu hoạt động tài chính</t>
  </si>
  <si>
    <t>20 - Chi phí tài chính</t>
  </si>
  <si>
    <t xml:space="preserve">      Tất cả các chi phí đi vay khác được ghi nhận vào chi phí tài chính trong kỳ khi phát sinh.</t>
  </si>
  <si>
    <t xml:space="preserve">   ·   Doanh thu bán  hàng và cung cấp dịch vụ được ghi nhận khi có khả năng thu  được các lợi ích  kinh tế và</t>
  </si>
  <si>
    <t xml:space="preserve">        thể xác định được một cách chắc chắn, đồng thời thỏa mãn điều kiện sau:</t>
  </si>
  <si>
    <t xml:space="preserve">      - Doanh  thu bán hàng  được ghi nhận khi những  rủi ro đáng  kể và quyền  sở hữu  về sản  phẩm đã được</t>
  </si>
  <si>
    <t xml:space="preserve">        chuyển giao cho người mua và không còn khả năng đáng  kể nào làm thay đổi quyết  định của hai bên về</t>
  </si>
  <si>
    <t xml:space="preserve">        giá bán hoặc khả năng trả lại hàng.</t>
  </si>
  <si>
    <t xml:space="preserve">      - Doanh  thu cung cấp dịch vụ được ghi  nhận  khi đã  hoàn thành dịch vụ. Trường  hợp dịch vụ được thực</t>
  </si>
  <si>
    <t xml:space="preserve">        hiện trong  nhiều kỳ kế  toán thì  việc xác định doanh  thu trong  từng kỳ được thực hiện căn cứ vào tỷ lệ</t>
  </si>
  <si>
    <t xml:space="preserve">        hoàn thành dịch vụ tại ngày kết thúc kỳ kế toán.</t>
  </si>
  <si>
    <t xml:space="preserve">   ·  Doanh thu hoạt động tài chính được ghi nhận khi doanh thu được xác định tương đối chắc chắn và có khả</t>
  </si>
  <si>
    <t xml:space="preserve">       năng thu được lợi ích kinh tế từ giao dịch đó.</t>
  </si>
  <si>
    <t xml:space="preserve">      - Tiền lãi được ghi nhận trên cơ sở thời gian và lãi suất thực tế.</t>
  </si>
  <si>
    <t xml:space="preserve">      - Cổ  tức và lợi  nhuận  được chia  được ghi nhận  khi Công ty được quyền  nhận cổ tức hoặc được quyền</t>
  </si>
  <si>
    <t xml:space="preserve">       nhận lợi nhuận từ việc góp vốn.</t>
  </si>
  <si>
    <t xml:space="preserve">      Chi phí  thuế thu  nhập doanh nghiệp  trong kỳ bao gồm  thuế thu nhập hiện hành và thuế thu nhập hoãn lại</t>
  </si>
  <si>
    <t xml:space="preserve">      Thuế thu nhập hiện  hành là khoản  thuế được tính dựa  trên thu nhập chịu thuế  trong kỳ với  thuế  suất có </t>
  </si>
  <si>
    <t xml:space="preserve">      hiệu  lực tại ngày  kết thúc kỳ  kế toán. Thu  nhập chịu  thuế chênh lệch so với lợi nhuận kế toán là do điều </t>
  </si>
  <si>
    <t xml:space="preserve">      chỉnh các khoản chênh lệch tạm thời giữa thuế và kế toán cũng như điều chỉnh các khoản  thu nhập và chi</t>
  </si>
  <si>
    <t xml:space="preserve">      phí không phải chịu thuế hay không được khấu trừ.</t>
  </si>
  <si>
    <t xml:space="preserve">      Thuế thu nhập hoãn lại được xác định cho các khoản chênh lệch tạm thời tại ngày kết thúc kỳ kế toán giữa</t>
  </si>
  <si>
    <t xml:space="preserve">      cơ sở tính thuế thu nhập của các tài  sản và nợ phải trả và  giá trị ghi sổ của  chúng cho mục  đích báo cáo</t>
  </si>
  <si>
    <t>a) Đầu tư nắm giữ đến ngày đáo hạn</t>
  </si>
  <si>
    <t>5 - Tiền</t>
  </si>
  <si>
    <t>6 - Các khoản đầu tư tài chính</t>
  </si>
  <si>
    <t xml:space="preserve">      a.1. Ngắn hạn:</t>
  </si>
  <si>
    <t>Giá trị ghi sổ</t>
  </si>
  <si>
    <t>Tiền gửi có kỳ hạn còn lại không quá 12 tháng</t>
  </si>
  <si>
    <t>Tiền gửi có kỳ hạn còn lại trên 12 tháng</t>
  </si>
  <si>
    <t xml:space="preserve">      a.2. Dài hạn:</t>
  </si>
  <si>
    <t>b) Đầu tư góp vốn vào đơn vị khác</t>
  </si>
  <si>
    <t xml:space="preserve"> - Cty CP Sách TBTH TP.HCM(STC)</t>
  </si>
  <si>
    <t xml:space="preserve"> - Cty CP Sách Giáo dục tại TP.HCM(SGD)</t>
  </si>
  <si>
    <t xml:space="preserve"> - Cty CP ĐT &amp; PT GD Phương Nam(SED)</t>
  </si>
  <si>
    <t>Đang hoạt động</t>
  </si>
  <si>
    <t>Tình hình
hoạt động</t>
  </si>
  <si>
    <t>Tỷ lệ vốn</t>
  </si>
  <si>
    <t>Giá trị hợp lý</t>
  </si>
  <si>
    <t>0,03%</t>
  </si>
  <si>
    <t>0,07%</t>
  </si>
  <si>
    <t>2,26%</t>
  </si>
  <si>
    <t>Số lượng
cổ phiếu</t>
  </si>
  <si>
    <t>Các đối tượng khác:</t>
  </si>
  <si>
    <t>Lãi dự thu</t>
  </si>
  <si>
    <t>Cổ tức được nhận</t>
  </si>
  <si>
    <t>a. Ngắn hạn</t>
  </si>
  <si>
    <t>Chi phí thuê kho</t>
  </si>
  <si>
    <t>Phí tư vấn</t>
  </si>
  <si>
    <t>Chi phí công cụ, dụng cụ chờ phân bổ</t>
  </si>
  <si>
    <t>Chi phí thuê đất trả trước</t>
  </si>
  <si>
    <t>Chi phí sửa chữa cửa hàng</t>
  </si>
  <si>
    <t xml:space="preserve"> - Giảm trong kỳ</t>
  </si>
  <si>
    <t xml:space="preserve"> - Mua trong kỳ</t>
  </si>
  <si>
    <t>Khấu hao</t>
  </si>
  <si>
    <t>Các đối tượng khác</t>
  </si>
  <si>
    <t>Quỹ đầu
tư phát triển</t>
  </si>
  <si>
    <t>Phân phối lợi nhuận</t>
  </si>
  <si>
    <t xml:space="preserve">  - Trích quỹ đầu tư phát triển</t>
  </si>
  <si>
    <t xml:space="preserve">  - Trích quỹ dự phòng tài chính</t>
  </si>
  <si>
    <t xml:space="preserve">  - Chia cổ tức</t>
  </si>
  <si>
    <t>Lợi nhuận sau thuế chưa phân phối</t>
  </si>
  <si>
    <t>Lợi nhuận kỳ trước chuyển sang</t>
  </si>
  <si>
    <t>Lợi nhuận sau thuế thu nhập doanh nghiệp kỳ này</t>
  </si>
  <si>
    <t>Phân phối lợi nhuận kỳ trước</t>
  </si>
  <si>
    <t xml:space="preserve">  - Trích quỹ khen thưởng, phúc lợi</t>
  </si>
  <si>
    <t>Tạm phân phối lợi nhuận kỳ này</t>
  </si>
  <si>
    <t xml:space="preserve">  - Tạm trích quỹ khen thưởng, phúc lợi</t>
  </si>
  <si>
    <t>a. Các khoản chi phí bán hàng phát sinh trong kỳ</t>
  </si>
  <si>
    <t>b. Các khoản chi phí quản lý doanh nghiệp phát sinh trong kỳ</t>
  </si>
  <si>
    <t>Xử lý công nợ nhỏ lẻ và kiểm kê</t>
  </si>
  <si>
    <t>Xử lý công nợ nhỏ lẻ</t>
  </si>
  <si>
    <t>Tổng lợi nhuận kế toán trước thuế</t>
  </si>
  <si>
    <t>Điều chỉnh các khoản thu nhập chịu thuế</t>
  </si>
  <si>
    <t>Điều chỉnh tăng (chi phí không hợp lý, hợp lệ)</t>
  </si>
  <si>
    <t>Điều chỉnh giảm (cổ tức, lợi nhuận được chia)</t>
  </si>
  <si>
    <t>Tổng thu nhập chịu thuế</t>
  </si>
  <si>
    <t>Chi phí thuế thu nhập doanh nghiệp hiện hành</t>
  </si>
  <si>
    <t>Lợi nhuận kế toán sau thuế thu nhập doanh nghiệp</t>
  </si>
  <si>
    <t>Các khoản điều chỉnh tăng hoặc giảm lợi nhuận kế toán</t>
  </si>
  <si>
    <t>Lợi nhuận phân bổ cho Cổ đông sở hữu CP phổ thông</t>
  </si>
  <si>
    <t>Cổ phiếu phổ thông đang lưu hành bình quân trong kỳ</t>
  </si>
  <si>
    <t>Lãi cơ bản trên cổ phiếu</t>
  </si>
  <si>
    <t xml:space="preserve">      tài chính. Thuế thu nhập hoãn lại phải trả được ghi nhận cho tất cả các khoản chênh lệch tạm thời. Tài sản</t>
  </si>
  <si>
    <t xml:space="preserve">      thuế thu nhập hoãn lại chỉ được ghi nhận khi chắc chắn trong tương lai sẽ có lợi nhuận tính thuế để sử dụng</t>
  </si>
  <si>
    <t xml:space="preserve">      những chênh lệch tạm thời được khấu trừ này. Giá trị của thuế thu  nhập hoãn lại được tính  theo thuế suất</t>
  </si>
  <si>
    <t xml:space="preserve">      dự tính sẽ áp dụng cho năm tài sản được thu hồi  hay nợ phải  trả được thanh  toán dựa trên các mức thuế</t>
  </si>
  <si>
    <t xml:space="preserve">      Giá trị ghi sổ của tài sản thuế thu nhập doanh nghiệp hoãn lại phải được xem  xét lại vào  ngày kết  thúc kỳ</t>
  </si>
  <si>
    <t xml:space="preserve">      kế toán và phải giảm giá trị ghi sổ của tài sản thuế thu  nhập hoãn  lại  đến mức  đảm bảo chắc chắn có đủ</t>
  </si>
  <si>
    <t xml:space="preserve">      lợi nhuận tính thuế cho phép lợi ích của một phần hoặc toàn bộ tài sản thuế thu nhập hoãn lại được sử dụng</t>
  </si>
  <si>
    <t xml:space="preserve">               - Văn phòng phẩm, ấn phẩm: áp dụng mức thuế suất 10%</t>
  </si>
  <si>
    <t>Chi phí tài chính khác</t>
  </si>
  <si>
    <t>Tiền và tương đương tiền đầu kỳ</t>
  </si>
  <si>
    <t>Tiền và tương đương tiền cuối kỳ</t>
  </si>
  <si>
    <t>Chi phí nhân công</t>
  </si>
  <si>
    <t>Chi phí khấu hao tài sản cố định</t>
  </si>
  <si>
    <t>Chi phí dịch vụ mua ngoài</t>
  </si>
  <si>
    <t>Chi phí khác bằng tiền</t>
  </si>
  <si>
    <t xml:space="preserve">                Mẫu số B 03-DN</t>
  </si>
  <si>
    <t>33</t>
  </si>
  <si>
    <t>34</t>
  </si>
  <si>
    <t>Giám đốc</t>
  </si>
  <si>
    <t>5-8</t>
  </si>
  <si>
    <t xml:space="preserve">    Người lập biểu                                                       Kế toán trưởng</t>
  </si>
  <si>
    <t>Nguyễn Văn Ngôi</t>
  </si>
  <si>
    <t xml:space="preserve">    Người lập biểu                                        Kế toán trưởng</t>
  </si>
  <si>
    <t>Trần Thị Huỳnh Hồng                            Trần Thị Thúy Linh</t>
  </si>
  <si>
    <t>a.  Quản lý rủi ro vốn</t>
  </si>
  <si>
    <t>b. Quản lý rủi ro tài chính</t>
  </si>
  <si>
    <t xml:space="preserve">      Thông qua công tác quản trị nguồn vốn, Công ty xem xét, quyết định duy trì số dư nguồn vốn và nợ</t>
  </si>
  <si>
    <t xml:space="preserve">       phải trả thích hợp trong từng thời kỳ để vừa đảm bảo hoạt động liên tục vừa tối đa hóa lợi ích của các</t>
  </si>
  <si>
    <t xml:space="preserve">      Rủi ro tài chính bao gồm rủi ro thị trường (bao gồm rủi ro lãi suất, rủi ro về giá hàng hóa), rủi ro tín dụng</t>
  </si>
  <si>
    <t xml:space="preserve">      và rủi ro thanh khoản</t>
  </si>
  <si>
    <t xml:space="preserve">       cổ đông.</t>
  </si>
  <si>
    <t xml:space="preserve">       Công ty đã ước tính ảnh hưởng của chi phí lãi vay đến kết quả kinh doanh từng thời kỳ cũng như phân</t>
  </si>
  <si>
    <t xml:space="preserve">       động thương mại, do đó sẽ chịu sự rủi ro từ việc thay đổi giá bán của hàng hóa mua vào.  Để quản lý </t>
  </si>
  <si>
    <t xml:space="preserve">       phận này chịu rủi ro và thu được lợi ích kinh tế khác với các bộ phận khác.</t>
  </si>
  <si>
    <t xml:space="preserve">   Hội đồng quản trị</t>
  </si>
  <si>
    <t xml:space="preserve">                    Kế toán trưởng</t>
  </si>
  <si>
    <t xml:space="preserve">                Trần Thị Thúy Linh</t>
  </si>
  <si>
    <t xml:space="preserve">               Giám Đốc</t>
  </si>
  <si>
    <t xml:space="preserve">         Nguyễn Văn Ngôi</t>
  </si>
  <si>
    <t xml:space="preserve">      Công ty áp dụng Chế độ kế toán Việt Nam, ban hành theo Thông tư số 200/2014/TT/BTC ngày </t>
  </si>
  <si>
    <t xml:space="preserve">      Việt Nam do Bộ Tài chính ban hành.</t>
  </si>
  <si>
    <t xml:space="preserve">       22/12/2014 của Bộ tài chính; các quy định sửa đổi, bổ sung có liên quan và Hệ thống Chuẩn mực Kế toán</t>
  </si>
  <si>
    <t xml:space="preserve">       Khách hàng chủ yếu của Công ty là các cơ sở giáo dục, cửa hàng, đại lý kinh doanh sách và thiết bị</t>
  </si>
  <si>
    <t>Thuế nhà đất,tiền thuê đất</t>
  </si>
  <si>
    <t xml:space="preserve">         ngày 07/12/2009 và Thông tư số 89/2013/TT-BTC ngày 28/06/2013 của Bộ Tài chính.</t>
  </si>
  <si>
    <t xml:space="preserve">      Mức khấu hao phù hợp với Thông tư số 203/2009/TT-BTC ngày 20 tháng 10 năm 2009 và Thông tư </t>
  </si>
  <si>
    <t xml:space="preserve">       số 45/TT-BTC ngày 25 tháng 04 năm 2013 của Bộ Tài chính.</t>
  </si>
  <si>
    <t>7-10</t>
  </si>
  <si>
    <t xml:space="preserve">       TSCĐ vô hình là quyền sử dụng đất bao gồm:</t>
  </si>
  <si>
    <t xml:space="preserve">         ·  Phát hành sách giáo khoa và các loại sách;</t>
  </si>
  <si>
    <t>Giá gốc</t>
  </si>
  <si>
    <t>Cuối kỳ</t>
  </si>
  <si>
    <t>Giá trị</t>
  </si>
  <si>
    <t>Dự phòng</t>
  </si>
  <si>
    <t>Đầu kỳ</t>
  </si>
  <si>
    <t>Số phải nộp trong kỳ</t>
  </si>
  <si>
    <t>Số đã thực nộp trong kỳ</t>
  </si>
  <si>
    <t>Cộng:</t>
  </si>
  <si>
    <t>Vốn góp của
chủ sở hữu</t>
  </si>
  <si>
    <t xml:space="preserve">           dụng cụ thể dục thể thao, văn hóa phẩm, văn phòng phẩm;</t>
  </si>
  <si>
    <t xml:space="preserve">         ·  Mua bán nón bảo hiểm;</t>
  </si>
  <si>
    <t xml:space="preserve">         ·   Sản xuất, kinh doanh: thiết bị giáo dục, kỹ thuật, tin học, băng đĩa;</t>
  </si>
  <si>
    <t xml:space="preserve">         ·  In ấn các loại sách, ấn phẩm, ấn chỉ, các tài liệu phục vụ cho ngành giáo dục và đại chúng;</t>
  </si>
  <si>
    <t xml:space="preserve">         ·  Mua bán hàng tiêu dùng;</t>
  </si>
  <si>
    <t xml:space="preserve">         ·  Tổ chức hướng dẫn sử dụng, bồi dưỡng nghiệp vụ thư viện và thiết bị trường học.</t>
  </si>
  <si>
    <t>2.  Niên độ kế toán, đơn vị tiền tệ sử dụng trong kế toán</t>
  </si>
  <si>
    <t>3.  Chuẩn mực và chế độ kế toán áp dụng</t>
  </si>
  <si>
    <t>4.1 Tiền và các khoản tương đương tiền</t>
  </si>
  <si>
    <r>
      <t xml:space="preserve">4.2 </t>
    </r>
    <r>
      <rPr>
        <b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Các khoản phải thu</t>
    </r>
  </si>
  <si>
    <t>4.3 Hàng tồn kho</t>
  </si>
  <si>
    <t>4.4 Các khoản đầu tư tài chính</t>
  </si>
  <si>
    <t>4.6 Tài sản cố định vô hình</t>
  </si>
  <si>
    <r>
      <t>4.7</t>
    </r>
    <r>
      <rPr>
        <i/>
        <sz val="12"/>
        <rFont val="Times New Roman"/>
        <family val="1"/>
      </rPr>
      <t xml:space="preserve">  </t>
    </r>
    <r>
      <rPr>
        <b/>
        <i/>
        <sz val="12"/>
        <rFont val="Times New Roman"/>
        <family val="1"/>
      </rPr>
      <t>Chi phí trả trước dài hạn</t>
    </r>
  </si>
  <si>
    <t>4.9 Chi phí vay</t>
  </si>
  <si>
    <t>4.10 Phân phối lợi nhuận thuần</t>
  </si>
  <si>
    <t>4.11 Ghi nhận doanh thu</t>
  </si>
  <si>
    <t>4.12  Thuế thu nhập doanh nghiệp</t>
  </si>
  <si>
    <t xml:space="preserve">      ·      Thuế Giá trị gia tăng: </t>
  </si>
  <si>
    <t xml:space="preserve">      ·       Các loại Thuế khác và Lệ phí nộp theo quy định hiện hành.</t>
  </si>
  <si>
    <t xml:space="preserve">   Ban Giám đốc</t>
  </si>
  <si>
    <t>Tạm ứng</t>
  </si>
  <si>
    <t>ngày 22/12/2014 của Bộ Tài chính)</t>
  </si>
  <si>
    <t xml:space="preserve">            Mẫu số B 01-DN</t>
  </si>
  <si>
    <t xml:space="preserve">      thành lập đến nay Công ty đã 20 lần  điều chỉnh Giấy chứng  nhận  đăng ký  kinh  doanh và lần điều chỉnh </t>
  </si>
  <si>
    <t xml:space="preserve">      gần nhất vào ngày 03 tháng 11 năm 2014 với mã số doanh nghiệp là 1100105921. Công ty  là đơn vị  hạch </t>
  </si>
  <si>
    <t>(Ban hành theo thông tư số 200/2014/TT-BTC</t>
  </si>
  <si>
    <t xml:space="preserve">         ngày 22/12/2014 của Bộ Tài chính)</t>
  </si>
  <si>
    <t>II. Đầu tư tài chính ngắn hạn</t>
  </si>
  <si>
    <t>1. Chứng khoán kinh doanh</t>
  </si>
  <si>
    <t>2. Dự phòng giảm giá chứng khoán kinh doanh</t>
  </si>
  <si>
    <t>3. Đầu tư nắm giữ đến ngày đáo hạn</t>
  </si>
  <si>
    <t>1. Phải thu ngắn hạn của khách hàng</t>
  </si>
  <si>
    <t>Quý 4/2015</t>
  </si>
  <si>
    <t>Quý 3/2015</t>
  </si>
  <si>
    <t>Quý 2/2015</t>
  </si>
  <si>
    <t>Quý 1/2015</t>
  </si>
  <si>
    <t>10. Lợi nhuận thuần từ hoạt động kinh doanh
{30=20+(21-22) - (25+26)}</t>
  </si>
  <si>
    <t>Số lượng cổ phiếu bán ra công chúng</t>
  </si>
  <si>
    <t xml:space="preserve"> - Cổ phiếu phổ thông</t>
  </si>
  <si>
    <t xml:space="preserve">    + Giảm giá hàng bán</t>
  </si>
  <si>
    <t>Lãi bán các khoản đầu tư</t>
  </si>
  <si>
    <t>Lãi chênh lệch tỷ giá</t>
  </si>
  <si>
    <t>Doanh thu hoạt động tài chính khác</t>
  </si>
  <si>
    <t>Chiết khấu thanh toán, lãi bán hàng trả chậm</t>
  </si>
  <si>
    <t>Lỗ do thanh lý các khoản đầu tư tài chính</t>
  </si>
  <si>
    <t>Lỗ chênh lệch tỷ giá</t>
  </si>
  <si>
    <t>Dự phòng giảm giá chứng khoán kinh doanh và tổn thất đầu tư</t>
  </si>
  <si>
    <t>18.lãi cơ bản trên cổ phiếu (*)</t>
  </si>
  <si>
    <t>19. Lãi suy giảm trên cổ phiếu(*)</t>
  </si>
  <si>
    <t>14. Tổng lợi nhuận kế toán trước thuế
(50=30+40)</t>
  </si>
  <si>
    <t>15. Chi phí thuế TNDN hiện hành</t>
  </si>
  <si>
    <t>Tiền thu từ PH cổ phiếu, nhận vốn góp của CSH</t>
  </si>
  <si>
    <t>Tiền thu từ đi vay</t>
  </si>
  <si>
    <t>Tiền trả nợ gốc vay</t>
  </si>
  <si>
    <t>Tiền trả nợ gốc thuê tài chính</t>
  </si>
  <si>
    <t>Lũy kế từ đầu năm
Năm 2015
VNĐ</t>
  </si>
  <si>
    <t>Ghi
chú</t>
  </si>
  <si>
    <t xml:space="preserve">                Mẫu số B 09-DN</t>
  </si>
  <si>
    <t>Tiền gởi ngân hàng không kỳ hạn</t>
  </si>
  <si>
    <t>Tiền đang chuyển</t>
  </si>
  <si>
    <t>Đầu tư vào đơn vị khác</t>
  </si>
  <si>
    <t>14- Thuế và các khoản phải nộp nhà nước</t>
  </si>
  <si>
    <t>Ký cược, ký quỹ</t>
  </si>
  <si>
    <t>Khoản mục</t>
  </si>
  <si>
    <t>Tổng cộng</t>
  </si>
  <si>
    <t>Phương tiện vận
tải truyền dẫn</t>
  </si>
  <si>
    <t>Máy móc,
thiết bị</t>
  </si>
  <si>
    <t>Nhà cửa,
vật kiến trúc</t>
  </si>
  <si>
    <t>Số dư đầu năm</t>
  </si>
  <si>
    <t>Số dư cuối năm</t>
  </si>
  <si>
    <t xml:space="preserve"> - Tại ngày đầu năm</t>
  </si>
  <si>
    <t xml:space="preserve"> - Tại ngày cuối năm</t>
  </si>
  <si>
    <t>16. Chi phí thuế TNDN hoãn lại</t>
  </si>
  <si>
    <t>17. Lợi nhuận sau thuế thu nhập doanh nghiệp
(60=50-51-52)</t>
  </si>
  <si>
    <t>Thuế thu nhập doanh nghiệp đã nộp</t>
  </si>
  <si>
    <t>2. Trả trước cho người bán ngắn hạn</t>
  </si>
  <si>
    <t>5. Phải thu về cho vay ngắn hạn</t>
  </si>
  <si>
    <t>6. Phải thu ngắn hạn khác</t>
  </si>
  <si>
    <t>7. Dự phòng phải thu ngắn hạn khó đòi</t>
  </si>
  <si>
    <t>122</t>
  </si>
  <si>
    <t>123</t>
  </si>
  <si>
    <t>8. Tài sản thiếu chờ xử lý</t>
  </si>
  <si>
    <t>4. Giao dịch mua bán lại trái phiếu Chính phủ</t>
  </si>
  <si>
    <t>5. Tài sản ngắn hạn khác</t>
  </si>
  <si>
    <t>2. Trả trước cho người bán dài hạn</t>
  </si>
  <si>
    <t>3. Vốn kinh doanh ở đơn vị trực thuộc</t>
  </si>
  <si>
    <t>4. Phải thu nội bộ dài hạn</t>
  </si>
  <si>
    <t>5. Phải thu về cho vay dài hạn</t>
  </si>
  <si>
    <t>6. Phải thu dài hạn khác</t>
  </si>
  <si>
    <t>7. Dự phòng phải thu dài hạn khó đòi</t>
  </si>
  <si>
    <t>IV. Tài sản dở dang dài hạn</t>
  </si>
  <si>
    <t>1. Chi phí sản xuất, kinh doanh dở dang dài hạn</t>
  </si>
  <si>
    <t>1. Chi phí xây dựng cơ bản dở dang</t>
  </si>
  <si>
    <t>2. Đầu tư vào công ty liên doanh, liên kết</t>
  </si>
  <si>
    <t>3. Đầu tư góp vốn vào đơn vị khác</t>
  </si>
  <si>
    <t>4. Dự phòng đầu tư tài chính dài hạn</t>
  </si>
  <si>
    <t>5. Đầu tư nắm giữ đến ngày đáo hạn</t>
  </si>
  <si>
    <t>V. Đầu tư tài chính dài hạn</t>
  </si>
  <si>
    <t>VI. Tài sản dài hạn khác</t>
  </si>
  <si>
    <t>2. Tài sản thuế thu nhập hoãn lại</t>
  </si>
  <si>
    <t>3. Thiết bị, vật tư, phụ tùng thay thế dài hạn</t>
  </si>
  <si>
    <t>4. Tài sản dài hạn khác</t>
  </si>
  <si>
    <t>C. NỢ PHẢI TRẢ</t>
  </si>
  <si>
    <t>1. Phải trả người bán ngắn hạn</t>
  </si>
  <si>
    <t>2. Người mua trả tiền trước ngắn hạn</t>
  </si>
  <si>
    <t>3. Thuế và các khoản phải nộp nhà nước</t>
  </si>
  <si>
    <t>4. Phải trả người lao động</t>
  </si>
  <si>
    <t>5. Chi phí phải trả ngắn hạn</t>
  </si>
  <si>
    <t>6. Phải trả nội bộ ngắn hạn</t>
  </si>
  <si>
    <t>7. Phải trả theo tiến độ kế hoạch hợp đồng xây dựng</t>
  </si>
  <si>
    <t>8. Doanh thu chưa thực hiện ngắn hạn</t>
  </si>
  <si>
    <t>9. Phải trả ngắn hạn khác</t>
  </si>
  <si>
    <t>10. Vay và nợ thuê tài chính ngắn hạn</t>
  </si>
  <si>
    <t>11. Dự phòng phải trả ngắn hạn</t>
  </si>
  <si>
    <t>12. Quỹ khen thưởng phúc lợi</t>
  </si>
  <si>
    <t>13. Quỹ bình ổn giá</t>
  </si>
  <si>
    <t>14. Giao dịch mua bán lại trái phiếu Chính phủ</t>
  </si>
  <si>
    <t>1. Phải trả người bán dài hạn</t>
  </si>
  <si>
    <t>2. Người mua trả tiền trước dài hạn</t>
  </si>
  <si>
    <t xml:space="preserve">3. Chi phí phải trả dài hạn </t>
  </si>
  <si>
    <t>4. Phải trả nội bộ về vốn kinh doanh</t>
  </si>
  <si>
    <t>5. Phải trả nội bộ dài hạn</t>
  </si>
  <si>
    <t>6. Doanh thu chưa thực hiện dài hạn</t>
  </si>
  <si>
    <t>7. Phải trả dài hạn khác</t>
  </si>
  <si>
    <t>8. Vay và nợ thuê tài chính dài hạn</t>
  </si>
  <si>
    <t>9. Trái phiếu chuyển đổi</t>
  </si>
  <si>
    <t>10. Cổ phiếu ưu đãi</t>
  </si>
  <si>
    <t>11. Thuế thu nhập hoãn lại phải trả</t>
  </si>
  <si>
    <t>12. Dự phòng phải trả dài hạn</t>
  </si>
  <si>
    <t>13. Quỹ phát triển khoa học và công nghệ</t>
  </si>
  <si>
    <t>1. Góp vốn của chủ sở hữu</t>
  </si>
  <si>
    <t xml:space="preserve">        - Cổ phiếu phổ thông có quyền biểu quyết</t>
  </si>
  <si>
    <t xml:space="preserve">        - Cổ phiếu ưu đãi</t>
  </si>
  <si>
    <t>3. Quyền chọn chuyển đổi trái phiếu</t>
  </si>
  <si>
    <t>4. Vốn khác của chủ sở hữu</t>
  </si>
  <si>
    <t>5. Cổ phiếu quỹ</t>
  </si>
  <si>
    <t>6. Chênh lệch đánh giá lại tài sản</t>
  </si>
  <si>
    <t>7. Chênh lệch tỷ giá hối đoái</t>
  </si>
  <si>
    <t>8. Quỹ đầu tư phát triển</t>
  </si>
  <si>
    <t>9. Quỹ hỗ trợ sắp xếp doanh nghiệp</t>
  </si>
  <si>
    <t>Các khoản ghi chi phí tài chính(Lãi chậm nộp tổng Cty ĐT &amp; KD vốn nhà nước)</t>
  </si>
  <si>
    <t>10. Quỹ khác thuộc vốn chủ sở hữu</t>
  </si>
  <si>
    <t xml:space="preserve">        - LNST chưa phân phối lũy kế đến cuối kỳ trước</t>
  </si>
  <si>
    <t xml:space="preserve">        - LNST chưa phân phối kỳ này</t>
  </si>
  <si>
    <t>11. Lợi nhuận sau thuế chưa phân phối</t>
  </si>
  <si>
    <t>12. Nguồn vốn đầu tư XDCB</t>
  </si>
  <si>
    <t>411a</t>
  </si>
  <si>
    <t>411b</t>
  </si>
  <si>
    <t>421a</t>
  </si>
  <si>
    <t>421b</t>
  </si>
  <si>
    <t>D.VỐN CHỦ SỞ HỮU</t>
  </si>
  <si>
    <t>Tăng trong năm</t>
  </si>
  <si>
    <t>Giảm trong năm</t>
  </si>
  <si>
    <t xml:space="preserve">      lại ít nhất là 05 năm và được cơ quan có thẩm quyền cấp giấy chứng nhận quyền sử dụng đất.</t>
  </si>
  <si>
    <t xml:space="preserve">      cả thời gian thuê hoặc đã trả trước tiền thuê đất cho nhiều năm mà thời hạn thuê đất đã được trả tiền còn</t>
  </si>
  <si>
    <t xml:space="preserve">     + Quyền sử dụng đất thuê trước ngày có hiệu lực của Luật Đất đai năm 2003 mà đã trả tiền thuê đất cho</t>
  </si>
  <si>
    <t xml:space="preserve">      dụng đất hợp pháp (bao gồm quyền sử dụng đất có thời hạn, quyền sử dụng đất không thời hạn)</t>
  </si>
  <si>
    <t xml:space="preserve">     + Quyền sử dụng đất được nhà nước giao có thu tiền sử dụng đất hoặc nhận chuyển nhượng quyền sử</t>
  </si>
  <si>
    <t xml:space="preserve">      Nguyên giá TSCĐ là quyền sử dụng đất được xác định là toàn bộ các khoản tiền chi ra để có quyền sử dụng</t>
  </si>
  <si>
    <t xml:space="preserve">       đất hợp pháp cộng các chi phí cho đền bù, giải phóng mặt bằng, san lấp mặt bằng, lệ phí trước bạ (không bao</t>
  </si>
  <si>
    <t xml:space="preserve">      gồm các chi phí chi ra để xây dựng các công trình trên đất); hoặc là giá trị quyền sử dụng đất nhận góp vốn.</t>
  </si>
  <si>
    <t xml:space="preserve">      Lợi nhuận thuần sau thuế được trích lập các quỹ và chia cho các cổ đông  theo Nghi quyết của Đại hội Cổ</t>
  </si>
  <si>
    <t xml:space="preserve">      đông.</t>
  </si>
  <si>
    <t xml:space="preserve">      suất có hiệu lực tại ngày kết thúc niên độ kế toán.</t>
  </si>
  <si>
    <t xml:space="preserve">      toán độc lập, hoạt  động sản xuất  kinh doanh theo Luật Doanh nghiệp, Điều lệ Công ty và các quy pháp lý </t>
  </si>
  <si>
    <t xml:space="preserve">      hiện hành có liên quan.</t>
  </si>
  <si>
    <t>6-25</t>
  </si>
  <si>
    <t>4.5 Tài sản cố định hữu hình</t>
  </si>
  <si>
    <t>4.8  Các khoản phải trả và chi phí trích trước</t>
  </si>
  <si>
    <t>4.13  Thuế suất và các lệ phí nộp Ngân sách mà Công ty đang áp dụng</t>
  </si>
  <si>
    <t xml:space="preserve">               -  Sách giáo khoa và sách tham khảo bổ trợ cho sách giáo khoa:  Thuộc đối tượng không chịu thuế</t>
  </si>
  <si>
    <t xml:space="preserve">               -  Thiết bị giáo dục và sách tham khảo không bổ trợ cho sách giáo khoa : Áp dụng mức thuế suất 5%</t>
  </si>
  <si>
    <t>4.14  Công cụ tài chính</t>
  </si>
  <si>
    <t xml:space="preserve">        Ghi nhận ban đầu</t>
  </si>
  <si>
    <t xml:space="preserve">        Tài sản tài chính</t>
  </si>
  <si>
    <t xml:space="preserve">        Tại ngày ghi nhận ban đầu, tài sản tài chính được ghi nhận theo giá gốc cộng các chi phí giao dịch có liên</t>
  </si>
  <si>
    <t xml:space="preserve">        quan trực tiếp đến việc mua sắm tài sản tài chính đó.  Tài sản tài chính của Công ty bao gồm: tiền mặt,</t>
  </si>
  <si>
    <t xml:space="preserve">        tiền gởi ngắn hạn, các khoản phải thu khách hàng, các khoản đầu tư tài chính, các khoản phải thu khác</t>
  </si>
  <si>
    <t xml:space="preserve">        và tài sản chính khác.</t>
  </si>
  <si>
    <t xml:space="preserve">        Nợ phải trả tài chính</t>
  </si>
  <si>
    <t xml:space="preserve">       Tại ngày ghi nhận ban đầu, nợ phải trả tài chính được ghi nhận theo giá gốc cộng các chi phí giao dịch có</t>
  </si>
  <si>
    <t xml:space="preserve">        liên quan trực tiếp đến việc phát hành nợ phải trả tài chính đó.  Nợ phải trả tài chính của Công ty bao gồm</t>
  </si>
  <si>
    <t xml:space="preserve">        phải trả người bán, chi phí phải trả và phải trả khác</t>
  </si>
  <si>
    <t xml:space="preserve">        Đánh giá lại sau lần ghi nhận ban đầu</t>
  </si>
  <si>
    <t xml:space="preserve">        Hiện tại, chưa có quy định về đánh giá lại công cụ tài chính sau nghi nhận ban đầu.</t>
  </si>
  <si>
    <t>4.15  Các bên liên quan</t>
  </si>
  <si>
    <t xml:space="preserve">        Các bên được coi là liên quan nếu một bên có khả năng kiểm soát hoặc có ảnh hưởng đáng kể đối với</t>
  </si>
  <si>
    <t xml:space="preserve">                       BÁO CÁO TÀI CHÍNH</t>
  </si>
  <si>
    <t xml:space="preserve">        bên kia trong việc ra quyết định về các chính sách tài chính và hoạt động.</t>
  </si>
  <si>
    <r>
      <t xml:space="preserve">      </t>
    </r>
    <r>
      <rPr>
        <b/>
        <i/>
        <sz val="12"/>
        <rFont val="Times New Roman"/>
        <family val="1"/>
      </rPr>
      <t>Quản lý rủi ro thị trườn</t>
    </r>
    <r>
      <rPr>
        <b/>
        <sz val="12"/>
        <rFont val="Times New Roman"/>
        <family val="1"/>
      </rPr>
      <t>g:</t>
    </r>
    <r>
      <rPr>
        <sz val="12"/>
        <rFont val="Times New Roman"/>
        <family val="1"/>
      </rPr>
      <t xml:space="preserve">  Hoạt động kinh doanh của Công ty sẽ chủ yếu chịu rủi ro khi có sự biến </t>
    </r>
  </si>
  <si>
    <t xml:space="preserve">      động lớn về lãi suất và giá.</t>
  </si>
  <si>
    <r>
      <t xml:space="preserve">       </t>
    </r>
    <r>
      <rPr>
        <i/>
        <sz val="12"/>
        <rFont val="Times New Roman"/>
        <family val="1"/>
      </rPr>
      <t>Quản lý rủi ro về lãi suất</t>
    </r>
  </si>
  <si>
    <t xml:space="preserve">       Rủi ro lãi suất của Công ty phát sinh chủ yếu từ các khoản vay đã ký kết.  Để giảm thiểu rủi ro này,</t>
  </si>
  <si>
    <t xml:space="preserve">       tích, dự báo để lựa chọn các thời điểm trả nợ thích hợp.  Cho đến thời điểm hiện nay, Công ty đã thanh</t>
  </si>
  <si>
    <t xml:space="preserve">       toán hết các khoản nợ vay.  Do đó Công ty không có rủi ro về biến động lãi suất.</t>
  </si>
  <si>
    <r>
      <t xml:space="preserve">      </t>
    </r>
    <r>
      <rPr>
        <i/>
        <sz val="12"/>
        <rFont val="Times New Roman"/>
        <family val="1"/>
      </rPr>
      <t xml:space="preserve"> Quản lý rủi ro về giá hàng hóa</t>
    </r>
  </si>
  <si>
    <t xml:space="preserve">       Công ty mua hàng hóa chủ yếu là sách, thiết bị trường học từ nhà cung cấp trong nước để phục vụ hoạt</t>
  </si>
  <si>
    <t xml:space="preserve">       rủi ro về biến động giá cả hàng hóa mua vào công ty đã ký kết các hợp đồng với mức chiết khấu phù</t>
  </si>
  <si>
    <t xml:space="preserve">       hợp và ổn định.  Mặt khác giá cả của các loại hàng hóa này thường ít biến động nên Công ty cho rằng</t>
  </si>
  <si>
    <t xml:space="preserve">       rủi ro về giá cả hàng hóa trong hoạt động kinh doanh ở mức thấp.</t>
  </si>
  <si>
    <r>
      <t xml:space="preserve">       </t>
    </r>
    <r>
      <rPr>
        <b/>
        <i/>
        <sz val="12"/>
        <rFont val="Times New Roman"/>
        <family val="1"/>
      </rPr>
      <t>Quản lý rủi ro tín dụng</t>
    </r>
  </si>
  <si>
    <t xml:space="preserve">       trường học.  Với đặc thù chủ yếu là khách hàng giao dịch thường xuyên, tình hình thanh toán tiền hàng</t>
  </si>
  <si>
    <t xml:space="preserve">       kịp thời, Ban Giám đốc cho rằng Công ty không có rủi ro tín dụng trọng yếu với khách hàng</t>
  </si>
  <si>
    <t xml:space="preserve">       Theo quy định của Chuẩn mực kế toán số 28 và Thông tư hướng dẫn Chuẩn mực này thì Công ty cần</t>
  </si>
  <si>
    <t xml:space="preserve">       lập báo cáo bộ phận.  Theo đó, bộ phận là một phần có thể xác định riêng biệt của Công ty tham gia</t>
  </si>
  <si>
    <t xml:space="preserve">       vào việc cung cấp các sản phẩm hoặc dịch vụ liên quan (bộ phận theo lĩnh vực kinh doanh) hoặc cung</t>
  </si>
  <si>
    <t xml:space="preserve">       cấp sản phẩm hoặc dịch vụ trong một môi trường kinh tế cụ thể (bộ phận theo khu vực địa lý), mỗi bộ</t>
  </si>
  <si>
    <t xml:space="preserve">       Căn cứ vào thực tế hoạt động tại Công ty, Ban Giám đốc đánh giá rằng các lĩnh vực kinh doanh cũng</t>
  </si>
  <si>
    <t xml:space="preserve">       như các môi trường kinh tế cụ thể theo khu vực địa lý không có sự khác biệt trong việc gánh chịu rủi</t>
  </si>
  <si>
    <t xml:space="preserve">       ro và lợi ích kinh tế.  Vì vậy, Công ty hoạt động trong một bộ phận kinh doanh duy nhất là sản xuất và</t>
  </si>
  <si>
    <t xml:space="preserve">       kinh doanh sách thiết bị trường học và một bộ phận địa lý chính là Tỉnh Long An, Việt Nam</t>
  </si>
  <si>
    <t>Nội dung nghiệp vụ</t>
  </si>
  <si>
    <t>Tiền lương</t>
  </si>
  <si>
    <t>Tiền thưởng</t>
  </si>
  <si>
    <t>Thù lao</t>
  </si>
  <si>
    <t xml:space="preserve">       Bên liên quan</t>
  </si>
  <si>
    <t>CÔNG TY CP SÁCH VÀ TBTH LONG AN</t>
  </si>
  <si>
    <t>BÁO CÁO TÀI CHÍNH</t>
  </si>
  <si>
    <t>39 Hai Bà Trưng - Phường 1 - TP.Tân An - Long An</t>
  </si>
  <si>
    <t>Điện thoại : 0723 822374           Fax : 0723 834447</t>
  </si>
  <si>
    <t>DN - BẢNG CÂN ĐỐI KẾ TOÁN</t>
  </si>
  <si>
    <t>CHỈ TIÊU</t>
  </si>
  <si>
    <t>Thuyết
minh</t>
  </si>
  <si>
    <t>TÀI SẢN</t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</si>
  <si>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</si>
  <si>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</si>
  <si>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</si>
  <si>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</si>
  <si>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</si>
  <si>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</si>
  <si>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</si>
  <si>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</si>
  <si>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120</t>
  </si>
  <si>
    <t>121</t>
  </si>
  <si>
    <t>III. Các khoản phải thu ngắn hạn</t>
  </si>
  <si>
    <t>130</t>
  </si>
  <si>
    <t>3. Phải thu nội bộ ngắn hạn</t>
  </si>
  <si>
    <t>4. Phải thu theo tiến độ kế hoạch hợp đồng xây dựng</t>
  </si>
  <si>
    <t>IV. Hàng tồn kho</t>
  </si>
  <si>
    <t>140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</si>
  <si>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</si>
  <si>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</si>
  <si>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</si>
  <si>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</si>
  <si>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</si>
  <si>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</si>
  <si>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</si>
  <si>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</si>
  <si>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</si>
  <si>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</si>
  <si>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</si>
  <si>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</si>
  <si>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</si>
  <si>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</si>
  <si>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</si>
  <si>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</si>
  <si>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</si>
  <si>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</si>
  <si>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</si>
  <si>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</si>
  <si>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</si>
  <si>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</si>
  <si>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</si>
  <si>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</si>
  <si>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</si>
  <si>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</si>
  <si>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</si>
  <si>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</si>
  <si>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</si>
  <si>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</si>
  <si>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</si>
  <si>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</si>
  <si>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</si>
  <si>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</si>
  <si>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250</t>
  </si>
  <si>
    <t>1. Đầu tư vào công ty con</t>
  </si>
  <si>
    <t>251</t>
  </si>
  <si>
    <t>252</t>
  </si>
  <si>
    <t>260</t>
  </si>
  <si>
    <t>1. Chi phí trả trước dài hạn</t>
  </si>
  <si>
    <t>261</t>
  </si>
  <si>
    <t>262</t>
  </si>
  <si>
    <t>268</t>
  </si>
  <si>
    <t>TỔNG CỘNG TÀI SẢN</t>
  </si>
  <si>
    <t>270</t>
  </si>
  <si>
    <t>NGUỒN VỐN</t>
  </si>
  <si>
    <t>300</t>
  </si>
  <si>
    <t>I. Nợ ngắn hạn</t>
  </si>
  <si>
    <t>310</t>
  </si>
  <si>
    <t>311</t>
  </si>
  <si>
    <t>312</t>
  </si>
  <si>
    <t>313</t>
  </si>
  <si>
    <t>314</t>
  </si>
  <si>
    <t>315</t>
  </si>
  <si>
    <t>316</t>
  </si>
  <si>
    <t>II. Nợ dài hạn</t>
  </si>
  <si>
    <t>330</t>
  </si>
  <si>
    <t>331</t>
  </si>
  <si>
    <t>332</t>
  </si>
  <si>
    <t>333</t>
  </si>
  <si>
    <t>400</t>
  </si>
  <si>
    <t>I. Vốn chủ sở hữu</t>
  </si>
  <si>
    <t>410</t>
  </si>
  <si>
    <t>2. Thặng dư vốn cổ phần</t>
  </si>
  <si>
    <t>412</t>
  </si>
  <si>
    <t>II. Nguồn kinh phí và quỹ khác</t>
  </si>
  <si>
    <t>430</t>
  </si>
  <si>
    <t>1. Nguồn kinh phí</t>
  </si>
  <si>
    <t>2. Nguồn kinh phí đã hình thành TSCĐ</t>
  </si>
  <si>
    <t>TỔNG CỘNG NGUỒN VỐN</t>
  </si>
  <si>
    <t>440</t>
  </si>
  <si>
    <t>01</t>
  </si>
  <si>
    <t>02</t>
  </si>
  <si>
    <t>03</t>
  </si>
  <si>
    <t>04</t>
  </si>
  <si>
    <t>05</t>
  </si>
  <si>
    <t>06</t>
  </si>
  <si>
    <t xml:space="preserve">                   Giám đốc</t>
  </si>
  <si>
    <t>Trần Thị Huỳnh Hồng                                         Trần Thị Thúy Linh</t>
  </si>
  <si>
    <t xml:space="preserve">              Nguyễn Văn Ngôi</t>
  </si>
  <si>
    <t xml:space="preserve"> Mã
chỉ tiêu</t>
  </si>
  <si>
    <t xml:space="preserve">    CÔNG TY CP SÁCH &amp; TBTH LONG AN</t>
  </si>
  <si>
    <t xml:space="preserve">                Mẫu số B 02-DN</t>
  </si>
  <si>
    <t>Chỉ tiêu</t>
  </si>
  <si>
    <t>Mã 
chỉ tiêu</t>
  </si>
  <si>
    <t>1. Doanh thu bán hàng và cung cấp dịch vụ</t>
  </si>
  <si>
    <t>2. Các khoản giảm trừ doanh thu</t>
  </si>
  <si>
    <t>3. Doanh thu thuần về bán hàng và 
cung cấp dịch vụ (10 = 01 - 02)</t>
  </si>
  <si>
    <t>10</t>
  </si>
  <si>
    <t>4. Giá vốn hàng bán</t>
  </si>
  <si>
    <t>11</t>
  </si>
  <si>
    <t>5. Lợi nhuận gộp về bán hàng và
cung cấp dịch vụ(20=10-11)</t>
  </si>
  <si>
    <t>20</t>
  </si>
  <si>
    <t>6. Doanh thu hoạt động tài chính</t>
  </si>
  <si>
    <t>21</t>
  </si>
  <si>
    <t>7. Chi phí tài chính</t>
  </si>
  <si>
    <t>22</t>
  </si>
  <si>
    <t xml:space="preserve">  - Trong đó: Chi phí lãi vay</t>
  </si>
  <si>
    <t>23</t>
  </si>
  <si>
    <t>8. Chi phí bán hàng</t>
  </si>
  <si>
    <t>24</t>
  </si>
  <si>
    <t>9. Chi phí quản lý doanh nghiệp</t>
  </si>
  <si>
    <t>25</t>
  </si>
  <si>
    <t>30</t>
  </si>
  <si>
    <t>11. Thu nhập khác</t>
  </si>
  <si>
    <t>31</t>
  </si>
  <si>
    <t>12. Chi phí khác</t>
  </si>
  <si>
    <t>32</t>
  </si>
  <si>
    <t>13. Lợi nhuận khác(40=31-32)</t>
  </si>
  <si>
    <t>40</t>
  </si>
  <si>
    <t>50</t>
  </si>
  <si>
    <t>51</t>
  </si>
  <si>
    <t>52</t>
  </si>
  <si>
    <t>60</t>
  </si>
  <si>
    <t>61</t>
  </si>
  <si>
    <t>70</t>
  </si>
  <si>
    <t>Cộng</t>
  </si>
  <si>
    <t>Hàng hóa</t>
  </si>
  <si>
    <t>Nguyên giá</t>
  </si>
  <si>
    <t>Giá trị còn lại</t>
  </si>
  <si>
    <t>Thuế thu nhập doanh nghiệp</t>
  </si>
  <si>
    <t>a. Bảng đối chiếu biến động của vốn chủ sở hữu</t>
  </si>
  <si>
    <t xml:space="preserve"> </t>
  </si>
  <si>
    <t>b. Chi tiết vốn đầu tư của chủ sở hữu</t>
  </si>
  <si>
    <t>Giá trị cổ phiếu quỹ theo mệnh giá</t>
  </si>
  <si>
    <t>c. Cổ phiếu</t>
  </si>
  <si>
    <t>Số lượng cổ phiếu đã phát hành</t>
  </si>
  <si>
    <t xml:space="preserve"> - Cổ phiếu ưu đãi</t>
  </si>
  <si>
    <t>Số lượng cổ phiếu quỹ</t>
  </si>
  <si>
    <t>Số lượng cổ phiếu đang lưu hành</t>
  </si>
  <si>
    <t>Mệnh giá cổ phiếu : 10.000 VNĐ</t>
  </si>
  <si>
    <t>Tổng doanh thu</t>
  </si>
  <si>
    <t xml:space="preserve">    + Doanh thu thiết bị</t>
  </si>
  <si>
    <t xml:space="preserve">    + Doanh thu sách giáo khoa, sách tham khảo</t>
  </si>
  <si>
    <t xml:space="preserve">    + Doanh thu khác</t>
  </si>
  <si>
    <t xml:space="preserve">    + Chiết khấu thương mại</t>
  </si>
  <si>
    <t xml:space="preserve">    + Hàng bán bị trả lại</t>
  </si>
  <si>
    <t>Giá vốn hàng bán</t>
  </si>
  <si>
    <t>Lãi tiền gửi, tiền cho vay</t>
  </si>
  <si>
    <t>Cổ tức, lợi nhuận được chia</t>
  </si>
  <si>
    <t>Lãi tiền vay</t>
  </si>
  <si>
    <t xml:space="preserve">   Người lập biểu</t>
  </si>
  <si>
    <t>Trần Thị Huỳnh Hồng</t>
  </si>
  <si>
    <t>Thặng dư
vốn cổ phần</t>
  </si>
  <si>
    <t>LN chưa
phân phối</t>
  </si>
  <si>
    <t>Cổ phiếu
quỹ</t>
  </si>
  <si>
    <t>Thuế thu nhập cá nhân</t>
  </si>
  <si>
    <t>Tiền mặt</t>
  </si>
  <si>
    <t xml:space="preserve">   Giá vốn thiết bị</t>
  </si>
  <si>
    <t xml:space="preserve">   Giá vốn sách giáo khoa,tham khảo</t>
  </si>
  <si>
    <t xml:space="preserve">   Giá vốn các hoạt động khác</t>
  </si>
  <si>
    <t>BÁO CÁO LƯU CHUYỂN TIỀN TỆ</t>
  </si>
  <si>
    <t>TT</t>
  </si>
  <si>
    <t>I.</t>
  </si>
  <si>
    <t>Lưu chuyển tiền từ hoạt động kinh doanh</t>
  </si>
  <si>
    <t>Tiền thu từ bán hàng, CC DV và doanh thu khác</t>
  </si>
  <si>
    <t>Tiền chi trả cho người cung cấp HH và DV</t>
  </si>
  <si>
    <t>Tiền chi trả cho người lao động</t>
  </si>
  <si>
    <t>Tiền chi trả lãi vay</t>
  </si>
  <si>
    <t>Tiền thu khác từ hoạt động kinh doanh</t>
  </si>
  <si>
    <t>Tiền chi khác cho hoạt động kinh doanh</t>
  </si>
  <si>
    <t>07</t>
  </si>
  <si>
    <t>Lưu chuyển tiền thuần từ hoạt động kinh doanh</t>
  </si>
  <si>
    <t>II.</t>
  </si>
  <si>
    <t>Lưu chuyển tiền từ hoạt động đầu tư</t>
  </si>
  <si>
    <t>Tiền chi để mua sắm XD TSCĐ và các TS DH khác</t>
  </si>
  <si>
    <t>Tiền thu từ TLý, nhượng bán TSCĐ và các TS DH khác</t>
  </si>
  <si>
    <t>Tiền chi cho vay, mua các công cụ nợ của đơn vị khác</t>
  </si>
  <si>
    <t>Tiền thu hồi cho vay, bán lại các CC nợ của đơn vị khác</t>
  </si>
  <si>
    <t>Tiền chi đầu tư góp vốn vào đơn vị khác</t>
  </si>
  <si>
    <t>Tiền thu hồi đầu tư góp vốn vào đơn vị khác</t>
  </si>
  <si>
    <t>26</t>
  </si>
  <si>
    <t>Tiền thu lãi cho vay, cổ tức và lợi nhuận được chia</t>
  </si>
  <si>
    <t>27</t>
  </si>
  <si>
    <t>Lưu chuyển tiền thuần từ hoạt động đầu tư</t>
  </si>
  <si>
    <t>III.</t>
  </si>
  <si>
    <t>Lưu chuyển tiền từ hoạt động tài chính</t>
  </si>
  <si>
    <t>Tiền chi trả VG cho các CSH, mua lại CP của DN đã PH</t>
  </si>
  <si>
    <t>35</t>
  </si>
  <si>
    <t>Cổ tức, lợi nhuận đã trả cho chủ sở hữu</t>
  </si>
  <si>
    <t>36</t>
  </si>
  <si>
    <t>Lưu chuyển tiền thuần từ hoạt động tài chính</t>
  </si>
  <si>
    <t>Lưu chuyển tiền thuần trong kỳ (20+30+40)</t>
  </si>
  <si>
    <t>Ảnh hưởng của thay đổi tỷ giá hối đoái qui đổi ngoại tệ</t>
  </si>
  <si>
    <t xml:space="preserve">                         Giám đốc</t>
  </si>
  <si>
    <t xml:space="preserve">    Người lập biểu                                       Kế toán trưởng</t>
  </si>
  <si>
    <t xml:space="preserve">                 Nguyễn Văn Ngôi</t>
  </si>
  <si>
    <t>CÔNG TY CP SÁCH VÀ THIẾT BỊ TRƯỜNG HỌC LONG AN</t>
  </si>
  <si>
    <t>39 Hai Bà Trưng, Phường 1, Thành phố Tân An, Tỉnh Long An</t>
  </si>
  <si>
    <t>THUYẾT MINH BÁO CÁO TÀI CHÍNH</t>
  </si>
  <si>
    <t>(Các thuyết minh này là bộ phận hợp thành và cần được đọc đồng thời với các Báo cáo tài chính)</t>
  </si>
  <si>
    <t>1.  Đặc điểm hoạt động</t>
  </si>
  <si>
    <t xml:space="preserve">      Công ty Cổ phần Sách và Thiết bị Trường học Long An (sau đây gọi tắt là “Công ty”) được thành lập trên</t>
  </si>
  <si>
    <t xml:space="preserve">      cơ sở cổ phần hóa Công ty Sách và Thiết bị Trường học Long An theo Quyết định số 4834 /QĐ-UB ngày</t>
  </si>
  <si>
    <t xml:space="preserve">      09 tháng 12 năm  2004 của Ủy ban Nhân dân Tỉnh Long An. Công ty  được Sở Kế hoạch và  Đầu tư Tỉnh</t>
  </si>
  <si>
    <t xml:space="preserve">      Long An cấp Giấy chứng  nhận đăng ký  kinh  doanh  số 5003000090 ngày 12 tháng 01 năm 2005. Từ khi </t>
  </si>
  <si>
    <t xml:space="preserve">      Ngành nghề kinh doanh chính</t>
  </si>
  <si>
    <t xml:space="preserve">         · Kinh doanh: hàng hóa và dịch vụ phục vụ cho các nhu cầu văn hóa học tập, vui chơi giải trí lành mạnh</t>
  </si>
  <si>
    <t xml:space="preserve">      Niên độ kế toán bắt đầu từ ngày 1 tháng 1 và kết thúc vào ngày 31 tháng 12 hàng năm.</t>
  </si>
  <si>
    <t xml:space="preserve">      Báo cáo tài chính và các nghiệp vụ kế toán được lập và ghi sổ bằng Đồng Việt Nam (VND).</t>
  </si>
  <si>
    <t>4.  Tóm tắt các chính sách kế toán chủ yếu</t>
  </si>
  <si>
    <t xml:space="preserve">       Tiền bao gồm: Tiền mặt, tiền gửi ngân hàng và tiền đang chuyển.</t>
  </si>
  <si>
    <t xml:space="preserve">        Các khoản tương đương tiền là các khoản đầu tư ngắn hạn có thời hạn thu hồi hoặc đáo hạn không quá </t>
  </si>
  <si>
    <t xml:space="preserve">        3 tháng kể từ ngày mua, có khả  năng chuyển đổi dễ dàng  thành  một  lượng  tiền xác định và không có </t>
  </si>
  <si>
    <t xml:space="preserve">        nhiều rủi ro trong chuyển đổi thành tiền.</t>
  </si>
  <si>
    <t xml:space="preserve">         Các  khoản phải  thu được trình  bày trên báo cáo tài  chính theo giá trị ghi sổ các khoản  phải thu khách </t>
  </si>
  <si>
    <t xml:space="preserve">         hàng và phải thu khác.</t>
  </si>
  <si>
    <t xml:space="preserve">         Dự phòng nợ phải thu khó đòi thể hiện phần giá trị dự kiến bị tổn thất do các khoản phải thu không được</t>
  </si>
  <si>
    <t xml:space="preserve">         khách hàng thanh toán phát sinh đối với số dư các khoản phải thu tại thời điểm kết  thúc niên độ kế toán</t>
  </si>
  <si>
    <t xml:space="preserve">         Việc trích  lập dự  phòng thực  hiện theo hướng dẫn tại Thông  tư số 228/2009/TT-BTC ngày 07/12/2009</t>
  </si>
  <si>
    <t xml:space="preserve">         của Bộ Tài chính.</t>
  </si>
  <si>
    <t xml:space="preserve">         Hàng tồn kho được ghi nhận theo giá thấp hơn giữa giá  gốc và giá trị thuần có thể  thực hiện được. Giá </t>
  </si>
  <si>
    <t xml:space="preserve">         gốc hàng tồn kho bao gồm chi phí mua, chi phí chế biến và các chi phí liên quan  trực tiếp khác phát sinh</t>
  </si>
  <si>
    <t xml:space="preserve">         để có được hàng tồn kho ở địa điểm và trạng thái hiện tại. Giá trị thuần có thể  thực hiện là giá  bán ước</t>
  </si>
  <si>
    <t xml:space="preserve">         tính  trừ đi chi phí ước tính  để hoàn  thành hàng tồn  kho và chi phí  ước tính cần  thiết cho việc tiêu thụ</t>
  </si>
  <si>
    <t xml:space="preserve">         chúng. </t>
  </si>
  <si>
    <t xml:space="preserve">         Giá gốc hàng tồn kho được tính theo phương pháp bình quân gia quyền và được hạch toán  theo phương </t>
  </si>
  <si>
    <t xml:space="preserve">         pháp kê khai thường xuyên.</t>
  </si>
  <si>
    <t xml:space="preserve">         Dự phòng  giảm giá hàng tồn kho được trích lập khi giá trị thuần có thể thực hiện được của hàng tồn kho</t>
  </si>
  <si>
    <t xml:space="preserve">         nhỏ hơn giá gốc. Việc trích  lập dự  phòng  thực hiện theo hướng dẫn  tại Thông tư số 228/2009/TT-BTC</t>
  </si>
  <si>
    <t xml:space="preserve">         ngày 07/12/2009 của Bộ Tài chính.</t>
  </si>
  <si>
    <t xml:space="preserve">         Các khoản đầu tư vào công ty con, công  ty liên  kết, công ty liên  doanh và các khoản  đầu tư  tài chính</t>
  </si>
  <si>
    <t xml:space="preserve">         khác được ghi nhận theo giá gốc. Việc trích lập dự phòng thực hiện theo Thông tư số 228/2009/TT-BTC</t>
  </si>
  <si>
    <t xml:space="preserve">      Nguyên giá</t>
  </si>
  <si>
    <t xml:space="preserve">      Tài sản cố định hữu hình được phản ánh theo nguyên giá trừ đi khấu hao lũy kế.</t>
  </si>
  <si>
    <t xml:space="preserve">      Nguyên giá bao gồm giá mua và toàn bộ các chi phí mà Công ty bỏ ra để có được tài sản cố định tính đến</t>
  </si>
  <si>
    <t xml:space="preserve">      thời điểm đưa tài sản cố định đó vào trạng thái  sẵn sàng sử dụng. Các chi  phí phát  sinh sau ghi nhận ban</t>
  </si>
  <si>
    <t xml:space="preserve">      đầu chỉ được ghi tăng  nguyên  giá tài  sản cố định  nếu các chi phí này chắc chắn làm  tăng  lợi ích kinh tế</t>
  </si>
  <si>
    <t xml:space="preserve">      trong tương lai do sử dụng tài sản đó. Các chi phí không  thỏa  mãn điều  kiện trên được ghi nhận là chi phí</t>
  </si>
  <si>
    <t xml:space="preserve">      trong kỳ.</t>
  </si>
  <si>
    <t xml:space="preserve">      Khấu hao</t>
  </si>
  <si>
    <t xml:space="preserve">      Khấu hao được tính theo phương pháp đường thẳng dựa trên thời gian hữu dụng ước tính của tài sản. </t>
  </si>
  <si>
    <t>Loại tài sản</t>
  </si>
  <si>
    <t>Thời gian khấu hao (năm)</t>
  </si>
  <si>
    <t>Nhà cửa, vật kiến trúc</t>
  </si>
  <si>
    <t>Phương tiện vận tải</t>
  </si>
  <si>
    <t>Thiết bị dụng cụ quản lý</t>
  </si>
  <si>
    <t xml:space="preserve">      Quyền sử dụng đất</t>
  </si>
  <si>
    <t xml:space="preserve">      Quyền sử dụng đất không có thời hạn thì không thực hiện khấu hao.</t>
  </si>
  <si>
    <t xml:space="preserve">      Chi phí trả trước dài hạn phản ánh các chi phí thực tế  đã phát  sinh nhưng có liên  quan đến kết  quả hoạt </t>
  </si>
  <si>
    <t xml:space="preserve">      động sản xuất kinh doanh của nhiều niên độ kế toán. Chi phí trả trước dài hạn được phân bổ trong khoảng</t>
  </si>
  <si>
    <t xml:space="preserve">      thời gian mà lợi ích kinh tế được dự kiến tạo ra.</t>
  </si>
  <si>
    <t xml:space="preserve">      Các khoản phải trả và chi phí trích trước được ghi nhận cho số  tiền phải trả trong  tương lai  liên quan đến</t>
  </si>
  <si>
    <t xml:space="preserve">      hàng hóa và dịch vụ đã nhận được không phụ thuộc vào việc Công ty đã nhận được hóa đơn của nhà cung</t>
  </si>
  <si>
    <t xml:space="preserve">      cấp hay chưa.</t>
  </si>
  <si>
    <t xml:space="preserve">      Chi phí đi vay trong giai đoạn đầu tư xây dựng các công trình xây dựng cơ bản dở dang  được tính vào giá</t>
  </si>
  <si>
    <t xml:space="preserve">      trị của tài sản đó. Khi công trình hoàn thành thì chi phí đi vay được tính vào chi phí tài chính trong kỳ.</t>
  </si>
  <si>
    <t>8 - Phải thu ngắn hạn khác</t>
  </si>
  <si>
    <t>7 - Phải thu ngắn hạn của khách hàng</t>
  </si>
  <si>
    <t>9 - Hàng tồn kho</t>
  </si>
  <si>
    <t>10 - Chi phí trả trước</t>
  </si>
  <si>
    <t>b. Dài hạn</t>
  </si>
  <si>
    <t>11 - Tăng, giảm tài sản cố định hữu hình:</t>
  </si>
  <si>
    <t>6a1</t>
  </si>
  <si>
    <t>10a</t>
  </si>
  <si>
    <t>6b</t>
  </si>
  <si>
    <t>6a2</t>
  </si>
  <si>
    <t>10b</t>
  </si>
  <si>
    <t>21a</t>
  </si>
  <si>
    <t>21b</t>
  </si>
  <si>
    <t>31/12/2015</t>
  </si>
  <si>
    <t>PGD Cần Giuộc:</t>
  </si>
  <si>
    <t>PGD Tân Hưng:</t>
  </si>
  <si>
    <t>PGD Tân Thạnh:</t>
  </si>
  <si>
    <t>Cty TNHH TBTH Tân Văn</t>
  </si>
  <si>
    <t>Thu nhập khác</t>
  </si>
  <si>
    <t>Dự phòng giảm giá hàng tồn kho</t>
  </si>
  <si>
    <t>Hoàn nhập dự phòng giảm giá hàng tồn kho</t>
  </si>
  <si>
    <t>Chi phí khác</t>
  </si>
  <si>
    <t>Chi phí phân bổ công cụ, dụng cụ</t>
  </si>
  <si>
    <t>Các khoản khác</t>
  </si>
  <si>
    <t>Xuất thanh lý</t>
  </si>
  <si>
    <t>Thuế GTGT</t>
  </si>
  <si>
    <t>01/01/2016
VNĐ</t>
  </si>
  <si>
    <t>Lũy kế 
Năm 2015</t>
  </si>
  <si>
    <t>Lũy kế
Năm 2016</t>
  </si>
  <si>
    <t>Quý 1/2016</t>
  </si>
  <si>
    <t>Phòng Giáo dục &amp; ĐT Đức Hòa</t>
  </si>
  <si>
    <t>Trường TH Bình Hòa Bắc</t>
  </si>
  <si>
    <t>SD thời điểm
1/1/2015</t>
  </si>
  <si>
    <t>SD tại 31/12/2015</t>
  </si>
  <si>
    <t>SD tại 01/01/2016</t>
  </si>
  <si>
    <t>Lũy kế từ đầu năm
Năm 2016
VNĐ</t>
  </si>
  <si>
    <t>Số dư cuối kỳ</t>
  </si>
  <si>
    <t xml:space="preserve"> - Khấu hao trong kỳ</t>
  </si>
  <si>
    <t>Cty CP Sách Giáo dục tại TP.HCM</t>
  </si>
  <si>
    <t>d. Lợi nhuận sau thuế chưa phân phối</t>
  </si>
  <si>
    <t xml:space="preserve">      ·      Thuế Thu nhập doanh nghiệp: Áp dụng mức thuế suất thuế Thu nhập doanh nghiệp thuế suất 20%</t>
  </si>
  <si>
    <t>Vốn góp của các cổ đông khác</t>
  </si>
  <si>
    <t>Ông Phạm Đức Thắng</t>
  </si>
  <si>
    <t>Ông Nguyễn Hữu Hiếu</t>
  </si>
  <si>
    <t xml:space="preserve">          Quý 2 năm 2016</t>
  </si>
  <si>
    <t>30/06/2016
VNĐ</t>
  </si>
  <si>
    <t xml:space="preserve">        Quý 2 năm 2016</t>
  </si>
  <si>
    <t>Quý 2/2016</t>
  </si>
  <si>
    <t>Quý 3/2016</t>
  </si>
  <si>
    <t>Quý 4/2016</t>
  </si>
  <si>
    <t>Từ ngày đến ngày 01/01/2016 đến 30/06/2016</t>
  </si>
  <si>
    <t>30/06/2016</t>
  </si>
  <si>
    <t>SD thời điểm 30/06/2016</t>
  </si>
  <si>
    <t>Quý 2/2016
VND</t>
  </si>
  <si>
    <t>Quý 2/2015
VND</t>
  </si>
  <si>
    <t>Chiết khấu thanh toán nhanh được nhận</t>
  </si>
  <si>
    <t>Truy thu thuế, phạt vi phạm hành chính về thuế</t>
  </si>
  <si>
    <t>Lũy kết từ đầu năm đến cuối quý 2</t>
  </si>
  <si>
    <t>DN - BÁO CÁO KẾT QUẢ KINH DOANH - QUÝ 2</t>
  </si>
  <si>
    <t>Cửa hàng Hải Liên-Tân Hưng</t>
  </si>
  <si>
    <t>Cty CP Sách &amp; DV VH LA</t>
  </si>
  <si>
    <t>Nhà Sách Thành Văn</t>
  </si>
  <si>
    <t>Cty CP Sách &amp; TBGD Miền Nam</t>
  </si>
  <si>
    <t>ĐL Anh Quang-Vĩnh Hưng</t>
  </si>
  <si>
    <t>Nhà Sách Anh Thư</t>
  </si>
  <si>
    <t>ĐL Phát Lộc</t>
  </si>
  <si>
    <t>Lợi nhuận kế toán trước thuế Quý 1</t>
  </si>
  <si>
    <t>`</t>
  </si>
  <si>
    <t>ĐVT: Triệu đồng</t>
  </si>
  <si>
    <t>Chênh
Lệch</t>
  </si>
  <si>
    <t>Diễn giải</t>
  </si>
  <si>
    <t xml:space="preserve">  -Doanh thu thuần về bán</t>
  </si>
  <si>
    <t>hàng và cung cấp dịch vụ</t>
  </si>
  <si>
    <t xml:space="preserve">  -Lợi nhuận gộp về bán hàng</t>
  </si>
  <si>
    <t>và cung cấp dịch vụ</t>
  </si>
  <si>
    <t xml:space="preserve">  -Doanh thu hoạt động tài</t>
  </si>
  <si>
    <t>chính</t>
  </si>
  <si>
    <t xml:space="preserve">  -Chi phí hoạt động tài</t>
  </si>
  <si>
    <t>Do từ các nguyên nhân trên</t>
  </si>
  <si>
    <t>_Các mặt hàng đều tăng do đẩy mạnh</t>
  </si>
  <si>
    <t>phục vụ hè</t>
  </si>
  <si>
    <t>_Do doanh thu tăng</t>
  </si>
  <si>
    <t>_Doanh thu tăng nên chi phí tăng</t>
  </si>
  <si>
    <t xml:space="preserve">_Chiết khấu thanh toán nhanh giảm </t>
  </si>
  <si>
    <t>do ty Phương Nam khống chế đơn</t>
  </si>
  <si>
    <t>hàng</t>
  </si>
  <si>
    <t>_Mã CK SED trên giá vốn nên</t>
  </si>
  <si>
    <t>không trích dự phòng</t>
  </si>
  <si>
    <t xml:space="preserve">  -Lợi nhuận kế toán trước</t>
  </si>
  <si>
    <t>thuế</t>
  </si>
  <si>
    <t>_Chủ yếu do doanh thu tăng</t>
  </si>
  <si>
    <t>Chi phí thuế thu nhập doanh nghiệp 2012+2013</t>
  </si>
  <si>
    <r>
      <t xml:space="preserve">  -Chi phí bán hàng &amp; </t>
    </r>
    <r>
      <rPr>
        <sz val="11"/>
        <rFont val="Times New Roman"/>
        <family val="1"/>
      </rPr>
      <t>QLDN</t>
    </r>
  </si>
  <si>
    <r>
      <t xml:space="preserve">  -Lợi nhuận sau thuế </t>
    </r>
    <r>
      <rPr>
        <sz val="11"/>
        <rFont val="Times New Roman"/>
        <family val="1"/>
      </rPr>
      <t>TNDN</t>
    </r>
  </si>
  <si>
    <t xml:space="preserve">             Cho năm tài chính kết thúc ngày 30/06/2016</t>
  </si>
  <si>
    <t xml:space="preserve">       Long An, ngày  18  tháng  07  năm 2016</t>
  </si>
  <si>
    <t>Long An, ngày 18 tháng 07 năm 2016</t>
  </si>
  <si>
    <t>Long An, ngày  18  tháng  07  năm 2016</t>
  </si>
  <si>
    <t xml:space="preserve">                Tân An, ngày  18  tháng  07  năm 2016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</si>
</sst>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.##0_);_(* \(#.##0\);_(* &quot;-&quot;_);_(@_)"/>
    <numFmt numFmtId="173" formatCode="#,##0.0"/>
  </numFmts>
  <fonts count="42">
    <font>
      <sz val="10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0"/>
    </font>
    <font>
      <b/>
      <sz val="14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0"/>
    </font>
    <font>
      <sz val="11"/>
      <name val="Arial"/>
      <family val="0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name val="Times New Roman"/>
      <family val="1"/>
    </font>
    <font>
      <b/>
      <sz val="18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 wrapText="1"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169" fontId="3" fillId="0" borderId="12" xfId="0" applyNumberFormat="1" applyFont="1" applyBorder="1" applyAlignment="1">
      <alignment/>
    </xf>
    <xf numFmtId="169" fontId="3" fillId="0" borderId="1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169" fontId="3" fillId="0" borderId="0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8" fillId="0" borderId="13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9" fillId="0" borderId="14" xfId="0" applyFont="1" applyBorder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15" xfId="0" applyFont="1" applyBorder="1" applyAlignment="1">
      <alignment/>
    </xf>
    <xf numFmtId="0" fontId="8" fillId="0" borderId="15" xfId="0" applyFont="1" applyBorder="1" applyAlignment="1">
      <alignment wrapText="1"/>
    </xf>
    <xf numFmtId="0" fontId="8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69" fontId="9" fillId="0" borderId="14" xfId="0" applyNumberFormat="1" applyFont="1" applyBorder="1" applyAlignment="1">
      <alignment/>
    </xf>
    <xf numFmtId="169" fontId="9" fillId="0" borderId="15" xfId="0" applyNumberFormat="1" applyFont="1" applyBorder="1" applyAlignment="1">
      <alignment/>
    </xf>
    <xf numFmtId="169" fontId="8" fillId="0" borderId="15" xfId="0" applyNumberFormat="1" applyFont="1" applyBorder="1" applyAlignment="1">
      <alignment/>
    </xf>
    <xf numFmtId="169" fontId="9" fillId="0" borderId="16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169" fontId="12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15" fillId="0" borderId="0" xfId="0" applyNumberFormat="1" applyFont="1" applyAlignment="1">
      <alignment horizontal="center"/>
    </xf>
    <xf numFmtId="169" fontId="15" fillId="0" borderId="0" xfId="0" applyNumberFormat="1" applyFont="1" applyAlignment="1">
      <alignment/>
    </xf>
    <xf numFmtId="3" fontId="13" fillId="0" borderId="10" xfId="0" applyNumberFormat="1" applyFont="1" applyBorder="1" applyAlignment="1">
      <alignment/>
    </xf>
    <xf numFmtId="169" fontId="8" fillId="0" borderId="0" xfId="0" applyNumberFormat="1" applyFont="1" applyAlignment="1">
      <alignment/>
    </xf>
    <xf numFmtId="169" fontId="9" fillId="0" borderId="0" xfId="0" applyNumberFormat="1" applyFont="1" applyAlignment="1">
      <alignment/>
    </xf>
    <xf numFmtId="169" fontId="8" fillId="0" borderId="11" xfId="0" applyNumberFormat="1" applyFont="1" applyBorder="1" applyAlignment="1">
      <alignment/>
    </xf>
    <xf numFmtId="169" fontId="16" fillId="0" borderId="0" xfId="0" applyNumberFormat="1" applyFont="1" applyAlignment="1">
      <alignment/>
    </xf>
    <xf numFmtId="169" fontId="14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3" fillId="0" borderId="0" xfId="0" applyNumberFormat="1" applyFont="1" applyFill="1" applyAlignment="1">
      <alignment/>
    </xf>
    <xf numFmtId="0" fontId="1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169" fontId="8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169" fontId="8" fillId="0" borderId="10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169" fontId="3" fillId="0" borderId="0" xfId="0" applyNumberFormat="1" applyFont="1" applyFill="1" applyAlignment="1">
      <alignment/>
    </xf>
    <xf numFmtId="169" fontId="1" fillId="0" borderId="0" xfId="0" applyNumberFormat="1" applyFont="1" applyFill="1" applyAlignment="1">
      <alignment/>
    </xf>
    <xf numFmtId="169" fontId="12" fillId="0" borderId="0" xfId="0" applyNumberFormat="1" applyFont="1" applyFill="1" applyAlignment="1">
      <alignment/>
    </xf>
    <xf numFmtId="169" fontId="16" fillId="0" borderId="0" xfId="0" applyNumberFormat="1" applyFont="1" applyBorder="1" applyAlignment="1">
      <alignment/>
    </xf>
    <xf numFmtId="169" fontId="15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 quotePrefix="1">
      <alignment/>
    </xf>
    <xf numFmtId="3" fontId="8" fillId="0" borderId="13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3" fontId="0" fillId="0" borderId="0" xfId="0" applyNumberFormat="1" applyAlignment="1">
      <alignment/>
    </xf>
    <xf numFmtId="37" fontId="1" fillId="0" borderId="0" xfId="0" applyNumberFormat="1" applyFont="1" applyFill="1" applyAlignment="1">
      <alignment/>
    </xf>
    <xf numFmtId="37" fontId="3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21" fillId="0" borderId="0" xfId="0" applyFont="1" applyAlignment="1">
      <alignment/>
    </xf>
    <xf numFmtId="14" fontId="3" fillId="0" borderId="0" xfId="0" applyNumberFormat="1" applyFont="1" applyAlignment="1">
      <alignment horizontal="right" wrapText="1"/>
    </xf>
    <xf numFmtId="3" fontId="3" fillId="0" borderId="10" xfId="0" applyNumberFormat="1" applyFont="1" applyFill="1" applyBorder="1" applyAlignment="1">
      <alignment/>
    </xf>
    <xf numFmtId="169" fontId="8" fillId="0" borderId="14" xfId="0" applyNumberFormat="1" applyFont="1" applyBorder="1" applyAlignment="1">
      <alignment/>
    </xf>
    <xf numFmtId="169" fontId="9" fillId="0" borderId="15" xfId="0" applyNumberFormat="1" applyFont="1" applyFill="1" applyBorder="1" applyAlignment="1">
      <alignment/>
    </xf>
    <xf numFmtId="0" fontId="39" fillId="0" borderId="0" xfId="0" applyFont="1" applyAlignment="1">
      <alignment/>
    </xf>
    <xf numFmtId="17" fontId="1" fillId="0" borderId="0" xfId="0" applyNumberFormat="1" applyFont="1" applyAlignment="1">
      <alignment horizontal="center" vertical="top" wrapText="1"/>
    </xf>
    <xf numFmtId="17" fontId="1" fillId="0" borderId="0" xfId="0" applyNumberFormat="1" applyFont="1" applyAlignment="1" quotePrefix="1">
      <alignment horizontal="center" vertical="top" wrapText="1"/>
    </xf>
    <xf numFmtId="0" fontId="1" fillId="0" borderId="0" xfId="0" applyFont="1" applyAlignment="1">
      <alignment horizontal="center" vertical="top" wrapText="1"/>
    </xf>
    <xf numFmtId="16" fontId="1" fillId="0" borderId="0" xfId="0" applyNumberFormat="1" applyFont="1" applyAlignment="1">
      <alignment horizontal="center" vertical="top" wrapText="1"/>
    </xf>
    <xf numFmtId="16" fontId="1" fillId="0" borderId="0" xfId="0" applyNumberFormat="1" applyFont="1" applyAlignment="1" quotePrefix="1">
      <alignment horizontal="center" vertical="top" wrapText="1"/>
    </xf>
    <xf numFmtId="0" fontId="12" fillId="0" borderId="0" xfId="0" applyFont="1" applyAlignment="1">
      <alignment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 quotePrefix="1">
      <alignment/>
    </xf>
    <xf numFmtId="3" fontId="3" fillId="0" borderId="0" xfId="0" applyNumberFormat="1" applyFont="1" applyAlignment="1" quotePrefix="1">
      <alignment/>
    </xf>
    <xf numFmtId="3" fontId="1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3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3" fontId="40" fillId="0" borderId="0" xfId="0" applyNumberFormat="1" applyFont="1" applyAlignment="1">
      <alignment/>
    </xf>
    <xf numFmtId="3" fontId="1" fillId="0" borderId="17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3" xfId="0" applyNumberFormat="1" applyFont="1" applyBorder="1" applyAlignment="1">
      <alignment horizontal="center" wrapText="1"/>
    </xf>
    <xf numFmtId="3" fontId="3" fillId="0" borderId="13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center" wrapText="1"/>
    </xf>
    <xf numFmtId="3" fontId="3" fillId="0" borderId="0" xfId="0" applyNumberFormat="1" applyFont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3" fillId="0" borderId="0" xfId="0" applyNumberFormat="1" applyFont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3" fontId="8" fillId="0" borderId="0" xfId="0" applyNumberFormat="1" applyFont="1" applyAlignment="1">
      <alignment horizontal="center"/>
    </xf>
    <xf numFmtId="169" fontId="10" fillId="0" borderId="0" xfId="0" applyNumberFormat="1" applyFont="1" applyAlignment="1">
      <alignment/>
    </xf>
    <xf numFmtId="169" fontId="15" fillId="0" borderId="11" xfId="0" applyNumberFormat="1" applyFont="1" applyBorder="1" applyAlignment="1">
      <alignment/>
    </xf>
    <xf numFmtId="3" fontId="3" fillId="0" borderId="20" xfId="0" applyNumberFormat="1" applyFont="1" applyBorder="1" applyAlignment="1">
      <alignment horizontal="center" wrapText="1"/>
    </xf>
    <xf numFmtId="3" fontId="3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3" fillId="0" borderId="0" xfId="0" applyNumberFormat="1" applyFont="1" applyBorder="1" applyAlignment="1">
      <alignment wrapText="1"/>
    </xf>
    <xf numFmtId="3" fontId="3" fillId="0" borderId="2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8" fillId="0" borderId="0" xfId="0" applyNumberFormat="1" applyFont="1" applyBorder="1" applyAlignment="1">
      <alignment wrapText="1"/>
    </xf>
    <xf numFmtId="3" fontId="41" fillId="0" borderId="0" xfId="0" applyNumberFormat="1" applyFont="1" applyAlignment="1">
      <alignment/>
    </xf>
    <xf numFmtId="3" fontId="14" fillId="0" borderId="0" xfId="0" applyNumberFormat="1" applyFont="1" applyBorder="1" applyAlignment="1">
      <alignment/>
    </xf>
    <xf numFmtId="169" fontId="3" fillId="0" borderId="12" xfId="0" applyNumberFormat="1" applyFont="1" applyFill="1" applyBorder="1" applyAlignment="1">
      <alignment/>
    </xf>
    <xf numFmtId="169" fontId="2" fillId="0" borderId="0" xfId="0" applyNumberFormat="1" applyFont="1" applyAlignment="1">
      <alignment/>
    </xf>
    <xf numFmtId="3" fontId="3" fillId="0" borderId="12" xfId="0" applyNumberFormat="1" applyFont="1" applyBorder="1" applyAlignment="1">
      <alignment horizontal="center"/>
    </xf>
    <xf numFmtId="169" fontId="9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/>
    </xf>
    <xf numFmtId="3" fontId="9" fillId="0" borderId="0" xfId="0" applyNumberFormat="1" applyFont="1" applyBorder="1" applyAlignment="1">
      <alignment wrapText="1"/>
    </xf>
    <xf numFmtId="3" fontId="9" fillId="0" borderId="0" xfId="0" applyNumberFormat="1" applyFont="1" applyBorder="1" applyAlignment="1" quotePrefix="1">
      <alignment horizontal="center" wrapText="1"/>
    </xf>
    <xf numFmtId="3" fontId="8" fillId="0" borderId="11" xfId="0" applyNumberFormat="1" applyFont="1" applyBorder="1" applyAlignment="1">
      <alignment wrapText="1"/>
    </xf>
    <xf numFmtId="3" fontId="8" fillId="0" borderId="12" xfId="0" applyNumberFormat="1" applyFont="1" applyBorder="1" applyAlignment="1">
      <alignment horizontal="center" wrapText="1"/>
    </xf>
    <xf numFmtId="3" fontId="3" fillId="0" borderId="12" xfId="0" applyNumberFormat="1" applyFont="1" applyBorder="1" applyAlignment="1">
      <alignment horizontal="center" wrapText="1"/>
    </xf>
    <xf numFmtId="169" fontId="8" fillId="0" borderId="12" xfId="0" applyNumberFormat="1" applyFont="1" applyBorder="1" applyAlignment="1">
      <alignment horizontal="center"/>
    </xf>
    <xf numFmtId="3" fontId="3" fillId="0" borderId="0" xfId="0" applyNumberFormat="1" applyFont="1" applyAlignment="1" quotePrefix="1">
      <alignment horizontal="center"/>
    </xf>
    <xf numFmtId="3" fontId="8" fillId="0" borderId="10" xfId="0" applyNumberFormat="1" applyFont="1" applyBorder="1" applyAlignment="1" quotePrefix="1">
      <alignment horizontal="center" wrapText="1"/>
    </xf>
    <xf numFmtId="169" fontId="1" fillId="0" borderId="11" xfId="0" applyNumberFormat="1" applyFont="1" applyBorder="1" applyAlignment="1">
      <alignment/>
    </xf>
    <xf numFmtId="3" fontId="3" fillId="0" borderId="10" xfId="0" applyNumberFormat="1" applyFont="1" applyBorder="1" applyAlignment="1" quotePrefix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 quotePrefix="1">
      <alignment/>
    </xf>
    <xf numFmtId="3" fontId="1" fillId="0" borderId="20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center" wrapText="1"/>
    </xf>
    <xf numFmtId="3" fontId="12" fillId="0" borderId="10" xfId="0" applyNumberFormat="1" applyFont="1" applyBorder="1" applyAlignment="1">
      <alignment/>
    </xf>
    <xf numFmtId="169" fontId="3" fillId="0" borderId="11" xfId="0" applyNumberFormat="1" applyFont="1" applyFill="1" applyBorder="1" applyAlignment="1">
      <alignment/>
    </xf>
    <xf numFmtId="3" fontId="1" fillId="0" borderId="0" xfId="0" applyNumberFormat="1" applyFont="1" applyBorder="1" applyAlignment="1">
      <alignment horizontal="center" wrapText="1"/>
    </xf>
    <xf numFmtId="0" fontId="3" fillId="0" borderId="13" xfId="0" applyFont="1" applyBorder="1" applyAlignment="1">
      <alignment/>
    </xf>
    <xf numFmtId="3" fontId="3" fillId="0" borderId="25" xfId="0" applyNumberFormat="1" applyFon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6" xfId="0" applyNumberFormat="1" applyFont="1" applyFill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" fontId="9" fillId="0" borderId="15" xfId="0" applyNumberFormat="1" applyFont="1" applyFill="1" applyBorder="1" applyAlignment="1">
      <alignment/>
    </xf>
    <xf numFmtId="169" fontId="9" fillId="0" borderId="14" xfId="0" applyNumberFormat="1" applyFont="1" applyFill="1" applyBorder="1" applyAlignment="1">
      <alignment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0" xfId="0" applyNumberFormat="1" applyFont="1" applyFill="1" applyAlignment="1">
      <alignment horizontal="right"/>
    </xf>
    <xf numFmtId="3" fontId="3" fillId="0" borderId="25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10" xfId="0" applyNumberFormat="1" applyFont="1" applyBorder="1" applyAlignment="1" quotePrefix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 quotePrefix="1">
      <alignment horizontal="center"/>
    </xf>
    <xf numFmtId="3" fontId="8" fillId="0" borderId="10" xfId="0" applyNumberFormat="1" applyFont="1" applyBorder="1" applyAlignment="1" quotePrefix="1">
      <alignment horizontal="center"/>
    </xf>
    <xf numFmtId="169" fontId="8" fillId="0" borderId="10" xfId="0" applyNumberFormat="1" applyFont="1" applyBorder="1" applyAlignment="1" quotePrefix="1">
      <alignment horizontal="center"/>
    </xf>
    <xf numFmtId="169" fontId="8" fillId="0" borderId="0" xfId="0" applyNumberFormat="1" applyFont="1" applyBorder="1" applyAlignment="1">
      <alignment horizontal="right" vertical="center" wrapText="1"/>
    </xf>
    <xf numFmtId="169" fontId="8" fillId="0" borderId="1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9"/>
  <sheetViews>
    <sheetView zoomScalePageLayoutView="0" workbookViewId="0" topLeftCell="A122">
      <selection activeCell="D75" sqref="D75:F126"/>
    </sheetView>
  </sheetViews>
  <sheetFormatPr defaultColWidth="9.140625" defaultRowHeight="12.75"/>
  <cols>
    <col min="1" max="1" width="47.8515625" style="2" customWidth="1"/>
    <col min="2" max="2" width="7.7109375" style="2" customWidth="1"/>
    <col min="3" max="3" width="7.57421875" style="2" customWidth="1"/>
    <col min="4" max="4" width="17.7109375" style="2" customWidth="1"/>
    <col min="5" max="5" width="0.2890625" style="26" customWidth="1"/>
    <col min="6" max="6" width="18.57421875" style="2" customWidth="1"/>
    <col min="7" max="8" width="9.140625" style="2" customWidth="1"/>
    <col min="9" max="9" width="18.8515625" style="2" bestFit="1" customWidth="1"/>
    <col min="10" max="10" width="9.140625" style="2" customWidth="1"/>
    <col min="11" max="11" width="18.8515625" style="2" bestFit="1" customWidth="1"/>
    <col min="12" max="16384" width="9.140625" style="2" customWidth="1"/>
  </cols>
  <sheetData>
    <row r="1" spans="1:6" ht="21.75" customHeight="1">
      <c r="A1" s="1" t="s">
        <v>375</v>
      </c>
      <c r="B1" s="1"/>
      <c r="C1" s="1"/>
      <c r="D1" s="9" t="s">
        <v>376</v>
      </c>
      <c r="E1" s="20"/>
      <c r="F1" s="1"/>
    </row>
    <row r="2" spans="1:6" ht="21.75" customHeight="1">
      <c r="A2" s="1" t="s">
        <v>377</v>
      </c>
      <c r="B2" s="1"/>
      <c r="C2" s="1"/>
      <c r="D2" s="4" t="s">
        <v>690</v>
      </c>
      <c r="E2" s="21"/>
      <c r="F2" s="1"/>
    </row>
    <row r="3" spans="1:6" ht="21.75" customHeight="1">
      <c r="A3" s="1" t="s">
        <v>378</v>
      </c>
      <c r="B3" s="1"/>
      <c r="C3" s="1"/>
      <c r="D3" s="1"/>
      <c r="E3" s="22"/>
      <c r="F3" s="1"/>
    </row>
    <row r="4" spans="1:6" ht="15.75">
      <c r="A4" s="1"/>
      <c r="B4" s="1"/>
      <c r="C4" s="1"/>
      <c r="D4" s="1"/>
      <c r="E4" s="22"/>
      <c r="F4" s="1"/>
    </row>
    <row r="5" spans="1:6" ht="21.75" customHeight="1">
      <c r="A5" s="1"/>
      <c r="B5" s="1"/>
      <c r="C5" s="1"/>
      <c r="D5" s="4" t="s">
        <v>181</v>
      </c>
      <c r="E5" s="21"/>
      <c r="F5" s="1"/>
    </row>
    <row r="6" spans="1:6" ht="21.75" customHeight="1">
      <c r="A6" s="5" t="s">
        <v>379</v>
      </c>
      <c r="B6" s="1"/>
      <c r="C6" s="1" t="s">
        <v>184</v>
      </c>
      <c r="E6" s="22"/>
      <c r="F6" s="1"/>
    </row>
    <row r="7" spans="1:6" ht="21.75" customHeight="1">
      <c r="A7" s="1"/>
      <c r="B7" s="1"/>
      <c r="C7" s="1"/>
      <c r="D7" s="1" t="s">
        <v>180</v>
      </c>
      <c r="E7" s="22"/>
      <c r="F7" s="1"/>
    </row>
    <row r="8" spans="1:6" ht="21.75" customHeight="1">
      <c r="A8" s="1"/>
      <c r="B8" s="1"/>
      <c r="C8" s="1"/>
      <c r="D8" s="1"/>
      <c r="E8" s="22"/>
      <c r="F8" s="1"/>
    </row>
    <row r="9" spans="1:6" ht="40.5" customHeight="1">
      <c r="A9" s="4" t="s">
        <v>380</v>
      </c>
      <c r="B9" s="6" t="s">
        <v>479</v>
      </c>
      <c r="C9" s="6" t="s">
        <v>381</v>
      </c>
      <c r="D9" s="83" t="s">
        <v>691</v>
      </c>
      <c r="E9" s="23"/>
      <c r="F9" s="83" t="s">
        <v>672</v>
      </c>
    </row>
    <row r="10" spans="1:6" ht="21.75" customHeight="1">
      <c r="A10" s="4" t="s">
        <v>382</v>
      </c>
      <c r="B10" s="1"/>
      <c r="C10" s="1"/>
      <c r="D10" s="1"/>
      <c r="E10" s="22"/>
      <c r="F10" s="1"/>
    </row>
    <row r="11" spans="1:6" s="8" customFormat="1" ht="27" customHeight="1">
      <c r="A11" s="7" t="s">
        <v>383</v>
      </c>
      <c r="B11" s="7" t="s">
        <v>384</v>
      </c>
      <c r="C11" s="7"/>
      <c r="D11" s="18">
        <v>16308881844</v>
      </c>
      <c r="E11" s="24"/>
      <c r="F11" s="18">
        <v>14852693697</v>
      </c>
    </row>
    <row r="12" spans="1:6" s="8" customFormat="1" ht="26.25" customHeight="1">
      <c r="A12" s="7" t="s">
        <v>385</v>
      </c>
      <c r="B12" s="7" t="s">
        <v>386</v>
      </c>
      <c r="C12" s="7"/>
      <c r="D12" s="16">
        <v>1551296358</v>
      </c>
      <c r="E12" s="24"/>
      <c r="F12" s="16">
        <v>1894949541</v>
      </c>
    </row>
    <row r="13" spans="1:6" ht="26.25" customHeight="1">
      <c r="A13" s="3" t="s">
        <v>387</v>
      </c>
      <c r="B13" s="3" t="s">
        <v>388</v>
      </c>
      <c r="C13" s="3">
        <v>5</v>
      </c>
      <c r="D13" s="17">
        <v>1551296358</v>
      </c>
      <c r="E13" s="25"/>
      <c r="F13" s="17">
        <v>1894949541</v>
      </c>
    </row>
    <row r="14" spans="1:6" ht="26.25" customHeight="1">
      <c r="A14" s="3" t="s">
        <v>389</v>
      </c>
      <c r="B14" s="3" t="s">
        <v>390</v>
      </c>
      <c r="C14" s="3"/>
      <c r="D14" s="17">
        <v>0</v>
      </c>
      <c r="E14" s="25"/>
      <c r="F14" s="17">
        <v>0</v>
      </c>
    </row>
    <row r="15" spans="1:6" ht="26.25" customHeight="1">
      <c r="A15" s="7" t="s">
        <v>186</v>
      </c>
      <c r="B15" s="96" t="s">
        <v>391</v>
      </c>
      <c r="C15" s="3"/>
      <c r="D15" s="16">
        <v>379813000</v>
      </c>
      <c r="E15" s="24"/>
      <c r="F15" s="16">
        <v>7487731111</v>
      </c>
    </row>
    <row r="16" spans="1:6" ht="26.25" customHeight="1">
      <c r="A16" s="3" t="s">
        <v>187</v>
      </c>
      <c r="B16" s="95" t="s">
        <v>392</v>
      </c>
      <c r="C16" s="3"/>
      <c r="D16" s="17">
        <v>0</v>
      </c>
      <c r="E16" s="25"/>
      <c r="F16" s="17">
        <v>0</v>
      </c>
    </row>
    <row r="17" spans="1:6" ht="26.25" customHeight="1">
      <c r="A17" s="3" t="s">
        <v>188</v>
      </c>
      <c r="B17" s="95" t="s">
        <v>238</v>
      </c>
      <c r="C17" s="3"/>
      <c r="D17" s="17">
        <v>0</v>
      </c>
      <c r="E17" s="25"/>
      <c r="F17" s="17">
        <v>0</v>
      </c>
    </row>
    <row r="18" spans="1:6" ht="26.25" customHeight="1">
      <c r="A18" s="3" t="s">
        <v>189</v>
      </c>
      <c r="B18" s="95" t="s">
        <v>239</v>
      </c>
      <c r="C18" s="3" t="s">
        <v>652</v>
      </c>
      <c r="D18" s="67">
        <v>379813000</v>
      </c>
      <c r="E18" s="25"/>
      <c r="F18" s="17">
        <v>7487731111</v>
      </c>
    </row>
    <row r="19" spans="1:6" s="8" customFormat="1" ht="26.25" customHeight="1">
      <c r="A19" s="7" t="s">
        <v>393</v>
      </c>
      <c r="B19" s="7" t="s">
        <v>394</v>
      </c>
      <c r="C19" s="7"/>
      <c r="D19" s="16">
        <v>3813587720</v>
      </c>
      <c r="E19" s="24"/>
      <c r="F19" s="16">
        <v>1740744984</v>
      </c>
    </row>
    <row r="20" spans="1:6" ht="26.25" customHeight="1">
      <c r="A20" s="3" t="s">
        <v>190</v>
      </c>
      <c r="B20" s="97">
        <v>131</v>
      </c>
      <c r="C20" s="3">
        <v>7</v>
      </c>
      <c r="D20" s="17">
        <v>3485055955</v>
      </c>
      <c r="E20" s="25"/>
      <c r="F20" s="17">
        <v>1211265343</v>
      </c>
    </row>
    <row r="21" spans="1:6" ht="27.75" customHeight="1">
      <c r="A21" s="3" t="s">
        <v>234</v>
      </c>
      <c r="B21" s="97">
        <v>132</v>
      </c>
      <c r="C21" s="3"/>
      <c r="D21" s="17">
        <v>580000</v>
      </c>
      <c r="E21" s="25"/>
      <c r="F21" s="17">
        <v>0</v>
      </c>
    </row>
    <row r="22" spans="1:6" ht="27.75" customHeight="1">
      <c r="A22" s="3" t="s">
        <v>395</v>
      </c>
      <c r="B22" s="97">
        <v>133</v>
      </c>
      <c r="C22" s="3"/>
      <c r="D22" s="17">
        <v>0</v>
      </c>
      <c r="E22" s="25"/>
      <c r="F22" s="17">
        <v>0</v>
      </c>
    </row>
    <row r="23" spans="1:6" ht="27.75" customHeight="1">
      <c r="A23" s="3" t="s">
        <v>396</v>
      </c>
      <c r="B23" s="97">
        <v>134</v>
      </c>
      <c r="C23" s="3"/>
      <c r="D23" s="17">
        <v>0</v>
      </c>
      <c r="E23" s="25"/>
      <c r="F23" s="17">
        <v>0</v>
      </c>
    </row>
    <row r="24" spans="1:6" ht="27.75" customHeight="1">
      <c r="A24" s="3" t="s">
        <v>235</v>
      </c>
      <c r="B24" s="97">
        <v>135</v>
      </c>
      <c r="C24" s="3"/>
      <c r="D24" s="17">
        <v>0</v>
      </c>
      <c r="E24" s="25"/>
      <c r="F24" s="17">
        <v>0</v>
      </c>
    </row>
    <row r="25" spans="1:6" ht="27.75" customHeight="1">
      <c r="A25" s="3" t="s">
        <v>236</v>
      </c>
      <c r="B25" s="97">
        <v>136</v>
      </c>
      <c r="C25" s="3">
        <v>8</v>
      </c>
      <c r="D25" s="17">
        <v>336408465</v>
      </c>
      <c r="E25" s="25"/>
      <c r="F25" s="17">
        <v>538968036</v>
      </c>
    </row>
    <row r="26" spans="1:6" ht="27.75" customHeight="1">
      <c r="A26" s="3" t="s">
        <v>237</v>
      </c>
      <c r="B26" s="97">
        <v>137</v>
      </c>
      <c r="C26" s="3"/>
      <c r="D26" s="17">
        <v>-8456700</v>
      </c>
      <c r="E26" s="25"/>
      <c r="F26" s="17">
        <v>-9488395</v>
      </c>
    </row>
    <row r="27" spans="1:6" ht="27.75" customHeight="1">
      <c r="A27" s="3" t="s">
        <v>240</v>
      </c>
      <c r="B27" s="97">
        <v>139</v>
      </c>
      <c r="C27" s="3"/>
      <c r="D27" s="17">
        <v>0</v>
      </c>
      <c r="E27" s="25"/>
      <c r="F27" s="17">
        <v>0</v>
      </c>
    </row>
    <row r="28" spans="1:6" s="8" customFormat="1" ht="27.75" customHeight="1">
      <c r="A28" s="7" t="s">
        <v>397</v>
      </c>
      <c r="B28" s="7" t="s">
        <v>398</v>
      </c>
      <c r="C28" s="7">
        <v>9</v>
      </c>
      <c r="D28" s="16">
        <v>10497255138</v>
      </c>
      <c r="E28" s="24"/>
      <c r="F28" s="16">
        <v>3729268061</v>
      </c>
    </row>
    <row r="29" spans="1:6" ht="27.75" customHeight="1">
      <c r="A29" s="3" t="s">
        <v>399</v>
      </c>
      <c r="B29" s="3" t="s">
        <v>400</v>
      </c>
      <c r="C29" s="3"/>
      <c r="D29" s="17">
        <v>10564540369</v>
      </c>
      <c r="E29" s="25"/>
      <c r="F29" s="17">
        <v>3796553292</v>
      </c>
    </row>
    <row r="30" spans="1:6" ht="27.75" customHeight="1">
      <c r="A30" s="3" t="s">
        <v>401</v>
      </c>
      <c r="B30" s="3" t="s">
        <v>402</v>
      </c>
      <c r="C30" s="3"/>
      <c r="D30" s="17">
        <v>-67285231</v>
      </c>
      <c r="E30" s="25"/>
      <c r="F30" s="17">
        <v>-67285231</v>
      </c>
    </row>
    <row r="31" spans="1:6" s="8" customFormat="1" ht="27.75" customHeight="1">
      <c r="A31" s="7" t="s">
        <v>403</v>
      </c>
      <c r="B31" s="7" t="s">
        <v>404</v>
      </c>
      <c r="C31" s="7"/>
      <c r="D31" s="16">
        <v>66929628</v>
      </c>
      <c r="E31" s="24"/>
      <c r="F31" s="16">
        <v>0</v>
      </c>
    </row>
    <row r="32" spans="1:6" ht="27.75" customHeight="1">
      <c r="A32" s="3" t="s">
        <v>405</v>
      </c>
      <c r="B32" s="3" t="s">
        <v>406</v>
      </c>
      <c r="C32" s="3" t="s">
        <v>653</v>
      </c>
      <c r="D32" s="17">
        <v>60188735</v>
      </c>
      <c r="E32" s="25"/>
      <c r="F32" s="17">
        <v>0</v>
      </c>
    </row>
    <row r="33" spans="1:6" ht="27.75" customHeight="1">
      <c r="A33" s="3" t="s">
        <v>407</v>
      </c>
      <c r="B33" s="3" t="s">
        <v>408</v>
      </c>
      <c r="C33" s="3"/>
      <c r="D33" s="17">
        <v>6740893</v>
      </c>
      <c r="E33" s="25"/>
      <c r="F33" s="17">
        <v>0</v>
      </c>
    </row>
    <row r="34" spans="1:6" ht="27.75" customHeight="1">
      <c r="A34" s="3" t="s">
        <v>409</v>
      </c>
      <c r="B34" s="97">
        <v>153</v>
      </c>
      <c r="C34" s="3">
        <v>14</v>
      </c>
      <c r="D34" s="17"/>
      <c r="E34" s="25"/>
      <c r="F34" s="17">
        <v>0</v>
      </c>
    </row>
    <row r="35" spans="1:6" ht="27.75" customHeight="1">
      <c r="A35" s="3" t="s">
        <v>241</v>
      </c>
      <c r="B35" s="97">
        <v>154</v>
      </c>
      <c r="C35" s="3"/>
      <c r="D35" s="17">
        <v>0</v>
      </c>
      <c r="E35" s="25"/>
      <c r="F35" s="17">
        <v>0</v>
      </c>
    </row>
    <row r="36" spans="1:6" ht="27.75" customHeight="1">
      <c r="A36" s="3" t="s">
        <v>242</v>
      </c>
      <c r="B36" s="97">
        <v>155</v>
      </c>
      <c r="C36" s="3"/>
      <c r="D36" s="17">
        <v>0</v>
      </c>
      <c r="E36" s="25"/>
      <c r="F36" s="17">
        <v>0</v>
      </c>
    </row>
    <row r="37" spans="1:6" s="8" customFormat="1" ht="25.5" customHeight="1">
      <c r="A37" s="7" t="s">
        <v>410</v>
      </c>
      <c r="B37" s="7" t="s">
        <v>411</v>
      </c>
      <c r="C37" s="7"/>
      <c r="D37" s="130">
        <v>7028215752</v>
      </c>
      <c r="E37" s="130"/>
      <c r="F37" s="130">
        <v>7143058240</v>
      </c>
    </row>
    <row r="38" spans="1:6" s="8" customFormat="1" ht="25.5" customHeight="1">
      <c r="A38" s="7" t="s">
        <v>412</v>
      </c>
      <c r="B38" s="7" t="s">
        <v>413</v>
      </c>
      <c r="C38" s="7"/>
      <c r="D38" s="16">
        <v>0</v>
      </c>
      <c r="E38" s="24"/>
      <c r="F38" s="16">
        <v>0</v>
      </c>
    </row>
    <row r="39" spans="1:6" ht="25.5" customHeight="1">
      <c r="A39" s="3" t="s">
        <v>414</v>
      </c>
      <c r="B39" s="3" t="s">
        <v>415</v>
      </c>
      <c r="C39" s="3"/>
      <c r="D39" s="17">
        <v>0</v>
      </c>
      <c r="E39" s="25"/>
      <c r="F39" s="17">
        <v>0</v>
      </c>
    </row>
    <row r="40" spans="1:6" ht="25.5" customHeight="1">
      <c r="A40" s="3" t="s">
        <v>243</v>
      </c>
      <c r="B40" s="97">
        <v>212</v>
      </c>
      <c r="C40" s="3"/>
      <c r="D40" s="17">
        <v>0</v>
      </c>
      <c r="E40" s="25"/>
      <c r="F40" s="17">
        <v>0</v>
      </c>
    </row>
    <row r="41" spans="1:6" ht="25.5" customHeight="1">
      <c r="A41" s="3" t="s">
        <v>244</v>
      </c>
      <c r="B41" s="97">
        <v>213</v>
      </c>
      <c r="C41" s="3"/>
      <c r="D41" s="17">
        <v>0</v>
      </c>
      <c r="E41" s="25"/>
      <c r="F41" s="17">
        <v>0</v>
      </c>
    </row>
    <row r="42" spans="1:6" ht="25.5" customHeight="1">
      <c r="A42" s="3" t="s">
        <v>245</v>
      </c>
      <c r="B42" s="97">
        <v>214</v>
      </c>
      <c r="C42" s="3"/>
      <c r="D42" s="17">
        <v>0</v>
      </c>
      <c r="E42" s="25"/>
      <c r="F42" s="17">
        <v>0</v>
      </c>
    </row>
    <row r="43" spans="1:6" ht="25.5" customHeight="1">
      <c r="A43" s="3" t="s">
        <v>246</v>
      </c>
      <c r="B43" s="97">
        <v>215</v>
      </c>
      <c r="C43" s="3"/>
      <c r="D43" s="17">
        <v>0</v>
      </c>
      <c r="E43" s="25"/>
      <c r="F43" s="17">
        <v>0</v>
      </c>
    </row>
    <row r="44" spans="1:6" ht="25.5" customHeight="1">
      <c r="A44" s="3" t="s">
        <v>247</v>
      </c>
      <c r="B44" s="97">
        <v>216</v>
      </c>
      <c r="C44" s="3"/>
      <c r="D44" s="17">
        <v>0</v>
      </c>
      <c r="E44" s="25"/>
      <c r="F44" s="17">
        <v>0</v>
      </c>
    </row>
    <row r="45" spans="1:6" ht="25.5" customHeight="1">
      <c r="A45" s="3" t="s">
        <v>248</v>
      </c>
      <c r="B45" s="97">
        <v>219</v>
      </c>
      <c r="C45" s="3"/>
      <c r="D45" s="17">
        <v>0</v>
      </c>
      <c r="E45" s="25"/>
      <c r="F45" s="17">
        <v>0</v>
      </c>
    </row>
    <row r="46" spans="1:6" s="8" customFormat="1" ht="25.5" customHeight="1">
      <c r="A46" s="7" t="s">
        <v>416</v>
      </c>
      <c r="B46" s="7" t="s">
        <v>417</v>
      </c>
      <c r="C46" s="7"/>
      <c r="D46" s="16">
        <v>1708872629</v>
      </c>
      <c r="E46" s="24"/>
      <c r="F46" s="16">
        <v>1780691205</v>
      </c>
    </row>
    <row r="47" spans="1:6" ht="25.5" customHeight="1">
      <c r="A47" s="3" t="s">
        <v>418</v>
      </c>
      <c r="B47" s="3" t="s">
        <v>419</v>
      </c>
      <c r="C47" s="3">
        <v>11</v>
      </c>
      <c r="D47" s="17">
        <v>1708872629</v>
      </c>
      <c r="E47" s="25"/>
      <c r="F47" s="17">
        <v>1780691205</v>
      </c>
    </row>
    <row r="48" spans="1:6" ht="25.5" customHeight="1">
      <c r="A48" s="3" t="s">
        <v>420</v>
      </c>
      <c r="B48" s="3" t="s">
        <v>421</v>
      </c>
      <c r="C48" s="3"/>
      <c r="D48" s="17">
        <v>3608945806</v>
      </c>
      <c r="E48" s="25"/>
      <c r="F48" s="17">
        <v>3608945806</v>
      </c>
    </row>
    <row r="49" spans="1:6" ht="25.5" customHeight="1">
      <c r="A49" s="3" t="s">
        <v>422</v>
      </c>
      <c r="B49" s="3" t="s">
        <v>423</v>
      </c>
      <c r="C49" s="3"/>
      <c r="D49" s="17">
        <v>-1900073177</v>
      </c>
      <c r="E49" s="25"/>
      <c r="F49" s="17">
        <v>-1828254601</v>
      </c>
    </row>
    <row r="50" spans="1:6" ht="25.5" customHeight="1">
      <c r="A50" s="3" t="s">
        <v>424</v>
      </c>
      <c r="B50" s="3" t="s">
        <v>425</v>
      </c>
      <c r="C50" s="3"/>
      <c r="D50" s="17">
        <v>0</v>
      </c>
      <c r="E50" s="25"/>
      <c r="F50" s="17">
        <v>0</v>
      </c>
    </row>
    <row r="51" spans="1:6" ht="25.5" customHeight="1">
      <c r="A51" s="3" t="s">
        <v>420</v>
      </c>
      <c r="B51" s="3" t="s">
        <v>426</v>
      </c>
      <c r="C51" s="3"/>
      <c r="D51" s="17">
        <v>0</v>
      </c>
      <c r="E51" s="25"/>
      <c r="F51" s="17">
        <v>0</v>
      </c>
    </row>
    <row r="52" spans="1:6" ht="25.5" customHeight="1">
      <c r="A52" s="3" t="s">
        <v>422</v>
      </c>
      <c r="B52" s="3" t="s">
        <v>427</v>
      </c>
      <c r="C52" s="3"/>
      <c r="D52" s="17">
        <v>0</v>
      </c>
      <c r="E52" s="25"/>
      <c r="F52" s="17">
        <v>0</v>
      </c>
    </row>
    <row r="53" spans="1:6" ht="25.5" customHeight="1">
      <c r="A53" s="3" t="s">
        <v>428</v>
      </c>
      <c r="B53" s="3" t="s">
        <v>429</v>
      </c>
      <c r="C53" s="3"/>
      <c r="D53" s="17">
        <v>0</v>
      </c>
      <c r="E53" s="25"/>
      <c r="F53" s="17">
        <v>0</v>
      </c>
    </row>
    <row r="54" spans="1:6" ht="25.5" customHeight="1">
      <c r="A54" s="3" t="s">
        <v>420</v>
      </c>
      <c r="B54" s="3" t="s">
        <v>430</v>
      </c>
      <c r="C54" s="3"/>
      <c r="D54" s="17">
        <v>0</v>
      </c>
      <c r="E54" s="25"/>
      <c r="F54" s="17">
        <v>0</v>
      </c>
    </row>
    <row r="55" spans="1:6" ht="25.5" customHeight="1">
      <c r="A55" s="3" t="s">
        <v>422</v>
      </c>
      <c r="B55" s="3" t="s">
        <v>431</v>
      </c>
      <c r="C55" s="3"/>
      <c r="D55" s="17">
        <v>0</v>
      </c>
      <c r="E55" s="25"/>
      <c r="F55" s="17">
        <v>0</v>
      </c>
    </row>
    <row r="56" spans="1:6" s="8" customFormat="1" ht="25.5" customHeight="1">
      <c r="A56" s="7" t="s">
        <v>432</v>
      </c>
      <c r="B56" s="98">
        <v>230</v>
      </c>
      <c r="C56" s="7"/>
      <c r="D56" s="16">
        <v>0</v>
      </c>
      <c r="E56" s="24"/>
      <c r="F56" s="16">
        <v>0</v>
      </c>
    </row>
    <row r="57" spans="1:6" ht="25.5" customHeight="1">
      <c r="A57" s="3" t="s">
        <v>420</v>
      </c>
      <c r="B57" s="97">
        <v>231</v>
      </c>
      <c r="C57" s="3"/>
      <c r="D57" s="17">
        <v>0</v>
      </c>
      <c r="E57" s="25"/>
      <c r="F57" s="17">
        <v>0</v>
      </c>
    </row>
    <row r="58" spans="1:6" ht="23.25" customHeight="1">
      <c r="A58" s="3" t="s">
        <v>422</v>
      </c>
      <c r="B58" s="97">
        <v>232</v>
      </c>
      <c r="C58" s="3"/>
      <c r="D58" s="17">
        <v>0</v>
      </c>
      <c r="E58" s="25"/>
      <c r="F58" s="17">
        <v>0</v>
      </c>
    </row>
    <row r="59" spans="1:6" ht="23.25" customHeight="1">
      <c r="A59" s="7" t="s">
        <v>249</v>
      </c>
      <c r="B59" s="98">
        <v>240</v>
      </c>
      <c r="C59" s="3"/>
      <c r="D59" s="16">
        <v>0</v>
      </c>
      <c r="E59" s="25"/>
      <c r="F59" s="16">
        <v>0</v>
      </c>
    </row>
    <row r="60" spans="1:6" ht="23.25" customHeight="1">
      <c r="A60" s="3" t="s">
        <v>250</v>
      </c>
      <c r="B60" s="97">
        <v>241</v>
      </c>
      <c r="C60" s="3"/>
      <c r="D60" s="17">
        <v>0</v>
      </c>
      <c r="E60" s="25"/>
      <c r="F60" s="17">
        <v>0</v>
      </c>
    </row>
    <row r="61" spans="1:6" ht="23.25" customHeight="1">
      <c r="A61" s="3" t="s">
        <v>251</v>
      </c>
      <c r="B61" s="97">
        <v>242</v>
      </c>
      <c r="C61" s="3"/>
      <c r="D61" s="17">
        <v>0</v>
      </c>
      <c r="E61" s="25"/>
      <c r="F61" s="17">
        <v>0</v>
      </c>
    </row>
    <row r="62" spans="1:6" s="8" customFormat="1" ht="23.25" customHeight="1">
      <c r="A62" s="7" t="s">
        <v>256</v>
      </c>
      <c r="B62" s="7" t="s">
        <v>433</v>
      </c>
      <c r="C62" s="7"/>
      <c r="D62" s="16">
        <v>4101623789</v>
      </c>
      <c r="E62" s="24"/>
      <c r="F62" s="16">
        <v>4107585320</v>
      </c>
    </row>
    <row r="63" spans="1:6" ht="24.75" customHeight="1">
      <c r="A63" s="3" t="s">
        <v>434</v>
      </c>
      <c r="B63" s="3" t="s">
        <v>435</v>
      </c>
      <c r="C63" s="3"/>
      <c r="D63" s="17">
        <v>0</v>
      </c>
      <c r="E63" s="25"/>
      <c r="F63" s="17">
        <v>0</v>
      </c>
    </row>
    <row r="64" spans="1:6" ht="24.75" customHeight="1">
      <c r="A64" s="3" t="s">
        <v>252</v>
      </c>
      <c r="B64" s="3" t="s">
        <v>436</v>
      </c>
      <c r="C64" s="3"/>
      <c r="D64" s="17">
        <v>0</v>
      </c>
      <c r="E64" s="25"/>
      <c r="F64" s="17">
        <v>0</v>
      </c>
    </row>
    <row r="65" spans="1:6" ht="24.75" customHeight="1">
      <c r="A65" s="3" t="s">
        <v>253</v>
      </c>
      <c r="B65" s="97">
        <v>253</v>
      </c>
      <c r="C65" s="3" t="s">
        <v>654</v>
      </c>
      <c r="D65" s="17">
        <v>4051994789</v>
      </c>
      <c r="E65" s="25"/>
      <c r="F65" s="17">
        <v>4053756320</v>
      </c>
    </row>
    <row r="66" spans="1:6" ht="27" customHeight="1">
      <c r="A66" s="3" t="s">
        <v>254</v>
      </c>
      <c r="B66" s="97">
        <v>254</v>
      </c>
      <c r="C66" s="3" t="s">
        <v>654</v>
      </c>
      <c r="D66" s="17">
        <v>-21000000</v>
      </c>
      <c r="E66" s="25"/>
      <c r="F66" s="17">
        <v>-16800000</v>
      </c>
    </row>
    <row r="67" spans="1:6" ht="27" customHeight="1">
      <c r="A67" s="3" t="s">
        <v>255</v>
      </c>
      <c r="B67" s="97">
        <v>255</v>
      </c>
      <c r="C67" s="3" t="s">
        <v>655</v>
      </c>
      <c r="D67" s="67">
        <v>70629000</v>
      </c>
      <c r="E67" s="25"/>
      <c r="F67" s="17">
        <v>70629000</v>
      </c>
    </row>
    <row r="68" spans="1:6" s="8" customFormat="1" ht="27" customHeight="1">
      <c r="A68" s="7" t="s">
        <v>257</v>
      </c>
      <c r="B68" s="7" t="s">
        <v>437</v>
      </c>
      <c r="C68" s="7"/>
      <c r="D68" s="16">
        <v>1217719334</v>
      </c>
      <c r="E68" s="24"/>
      <c r="F68" s="16">
        <v>1254781715</v>
      </c>
    </row>
    <row r="69" spans="1:6" ht="27" customHeight="1">
      <c r="A69" s="3" t="s">
        <v>438</v>
      </c>
      <c r="B69" s="3" t="s">
        <v>439</v>
      </c>
      <c r="C69" s="3" t="s">
        <v>656</v>
      </c>
      <c r="D69" s="17">
        <v>1217719334</v>
      </c>
      <c r="E69" s="25"/>
      <c r="F69" s="17">
        <v>1254781715</v>
      </c>
    </row>
    <row r="70" spans="1:6" ht="25.5" customHeight="1">
      <c r="A70" s="3" t="s">
        <v>258</v>
      </c>
      <c r="B70" s="3" t="s">
        <v>440</v>
      </c>
      <c r="C70" s="3"/>
      <c r="D70" s="17">
        <v>0</v>
      </c>
      <c r="E70" s="25"/>
      <c r="F70" s="17">
        <v>0</v>
      </c>
    </row>
    <row r="71" spans="1:6" ht="25.5" customHeight="1">
      <c r="A71" s="3" t="s">
        <v>259</v>
      </c>
      <c r="B71" s="97">
        <v>263</v>
      </c>
      <c r="C71" s="3"/>
      <c r="D71" s="17">
        <v>0</v>
      </c>
      <c r="E71" s="25"/>
      <c r="F71" s="17">
        <v>0</v>
      </c>
    </row>
    <row r="72" spans="1:6" ht="25.5" customHeight="1">
      <c r="A72" s="3" t="s">
        <v>260</v>
      </c>
      <c r="B72" s="3" t="s">
        <v>441</v>
      </c>
      <c r="C72" s="3"/>
      <c r="D72" s="17">
        <v>0</v>
      </c>
      <c r="E72" s="25"/>
      <c r="F72" s="17">
        <v>0</v>
      </c>
    </row>
    <row r="73" spans="1:6" s="8" customFormat="1" ht="24.75" customHeight="1" thickBot="1">
      <c r="A73" s="7" t="s">
        <v>442</v>
      </c>
      <c r="B73" s="7" t="s">
        <v>443</v>
      </c>
      <c r="C73" s="7"/>
      <c r="D73" s="19">
        <v>23337097596</v>
      </c>
      <c r="E73" s="24"/>
      <c r="F73" s="19">
        <v>21995751937</v>
      </c>
    </row>
    <row r="74" spans="1:6" s="8" customFormat="1" ht="32.25" thickTop="1">
      <c r="A74" s="7" t="s">
        <v>444</v>
      </c>
      <c r="B74" s="7"/>
      <c r="C74" s="7"/>
      <c r="D74" s="83" t="s">
        <v>691</v>
      </c>
      <c r="E74" s="23"/>
      <c r="F74" s="83" t="s">
        <v>672</v>
      </c>
    </row>
    <row r="75" spans="1:6" s="8" customFormat="1" ht="23.25" customHeight="1">
      <c r="A75" s="7" t="s">
        <v>261</v>
      </c>
      <c r="B75" s="7" t="s">
        <v>445</v>
      </c>
      <c r="C75" s="7"/>
      <c r="D75" s="18">
        <v>4351974565</v>
      </c>
      <c r="E75" s="24"/>
      <c r="F75" s="18">
        <v>2011507122</v>
      </c>
    </row>
    <row r="76" spans="1:6" s="8" customFormat="1" ht="23.25" customHeight="1">
      <c r="A76" s="7" t="s">
        <v>446</v>
      </c>
      <c r="B76" s="7" t="s">
        <v>447</v>
      </c>
      <c r="C76" s="7"/>
      <c r="D76" s="16">
        <v>4333974565</v>
      </c>
      <c r="E76" s="24"/>
      <c r="F76" s="16">
        <v>1993507122</v>
      </c>
    </row>
    <row r="77" spans="1:6" ht="20.25" customHeight="1">
      <c r="A77" s="3" t="s">
        <v>262</v>
      </c>
      <c r="B77" s="3" t="s">
        <v>448</v>
      </c>
      <c r="C77" s="3">
        <v>12</v>
      </c>
      <c r="D77" s="17">
        <v>3279959205</v>
      </c>
      <c r="E77" s="25"/>
      <c r="F77" s="17">
        <v>694092498</v>
      </c>
    </row>
    <row r="78" spans="1:6" ht="20.25" customHeight="1">
      <c r="A78" s="3" t="s">
        <v>263</v>
      </c>
      <c r="B78" s="3" t="s">
        <v>449</v>
      </c>
      <c r="C78" s="3">
        <v>13</v>
      </c>
      <c r="D78" s="17">
        <v>52854508</v>
      </c>
      <c r="E78" s="25"/>
      <c r="F78" s="17">
        <v>38183423</v>
      </c>
    </row>
    <row r="79" spans="1:6" ht="20.25" customHeight="1">
      <c r="A79" s="3" t="s">
        <v>264</v>
      </c>
      <c r="B79" s="3" t="s">
        <v>450</v>
      </c>
      <c r="C79" s="3">
        <v>14</v>
      </c>
      <c r="D79" s="17">
        <v>559691554</v>
      </c>
      <c r="E79" s="25"/>
      <c r="F79" s="17">
        <v>520851835</v>
      </c>
    </row>
    <row r="80" spans="1:6" ht="20.25" customHeight="1">
      <c r="A80" s="3" t="s">
        <v>265</v>
      </c>
      <c r="B80" s="3" t="s">
        <v>451</v>
      </c>
      <c r="C80" s="3"/>
      <c r="D80" s="17">
        <v>287848506</v>
      </c>
      <c r="E80" s="25"/>
      <c r="F80" s="17">
        <v>734142184</v>
      </c>
    </row>
    <row r="81" spans="1:6" ht="20.25" customHeight="1">
      <c r="A81" s="3" t="s">
        <v>266</v>
      </c>
      <c r="B81" s="3" t="s">
        <v>452</v>
      </c>
      <c r="C81" s="3"/>
      <c r="D81" s="17">
        <v>0</v>
      </c>
      <c r="E81" s="25"/>
      <c r="F81" s="17">
        <v>0</v>
      </c>
    </row>
    <row r="82" spans="1:6" ht="20.25" customHeight="1">
      <c r="A82" s="3" t="s">
        <v>267</v>
      </c>
      <c r="B82" s="3" t="s">
        <v>453</v>
      </c>
      <c r="C82" s="3"/>
      <c r="D82" s="17">
        <v>0</v>
      </c>
      <c r="E82" s="25"/>
      <c r="F82" s="17">
        <v>0</v>
      </c>
    </row>
    <row r="83" spans="1:6" ht="18.75" customHeight="1">
      <c r="A83" s="3" t="s">
        <v>268</v>
      </c>
      <c r="B83" s="97">
        <v>317</v>
      </c>
      <c r="C83" s="3"/>
      <c r="D83" s="17">
        <v>0</v>
      </c>
      <c r="E83" s="25"/>
      <c r="F83" s="17">
        <v>0</v>
      </c>
    </row>
    <row r="84" spans="1:6" ht="18.75" customHeight="1">
      <c r="A84" s="3" t="s">
        <v>269</v>
      </c>
      <c r="B84" s="97">
        <v>318</v>
      </c>
      <c r="C84" s="3"/>
      <c r="D84" s="17">
        <v>0</v>
      </c>
      <c r="E84" s="25"/>
      <c r="F84" s="17">
        <v>0</v>
      </c>
    </row>
    <row r="85" spans="1:6" ht="18.75" customHeight="1">
      <c r="A85" s="3" t="s">
        <v>270</v>
      </c>
      <c r="B85" s="97">
        <v>319</v>
      </c>
      <c r="C85" s="3"/>
      <c r="D85" s="17">
        <v>11616100</v>
      </c>
      <c r="E85" s="25"/>
      <c r="F85" s="17">
        <v>983454</v>
      </c>
    </row>
    <row r="86" spans="1:6" ht="18.75" customHeight="1">
      <c r="A86" s="3" t="s">
        <v>271</v>
      </c>
      <c r="B86" s="97">
        <v>320</v>
      </c>
      <c r="C86" s="3"/>
      <c r="D86" s="17">
        <v>0</v>
      </c>
      <c r="E86" s="25"/>
      <c r="F86" s="17">
        <v>0</v>
      </c>
    </row>
    <row r="87" spans="1:6" ht="18.75" customHeight="1">
      <c r="A87" s="3" t="s">
        <v>272</v>
      </c>
      <c r="B87" s="97">
        <v>321</v>
      </c>
      <c r="C87" s="3"/>
      <c r="D87" s="17">
        <v>0</v>
      </c>
      <c r="E87" s="25"/>
      <c r="F87" s="17">
        <v>0</v>
      </c>
    </row>
    <row r="88" spans="1:6" ht="18.75" customHeight="1">
      <c r="A88" s="3" t="s">
        <v>273</v>
      </c>
      <c r="B88" s="97">
        <v>322</v>
      </c>
      <c r="C88" s="3"/>
      <c r="D88" s="17">
        <v>142004692</v>
      </c>
      <c r="E88" s="25"/>
      <c r="F88" s="17">
        <v>5253728</v>
      </c>
    </row>
    <row r="89" spans="1:6" ht="18.75" customHeight="1">
      <c r="A89" s="3" t="s">
        <v>274</v>
      </c>
      <c r="B89" s="97">
        <v>323</v>
      </c>
      <c r="C89" s="3"/>
      <c r="D89" s="17">
        <v>0</v>
      </c>
      <c r="E89" s="25"/>
      <c r="F89" s="17">
        <v>0</v>
      </c>
    </row>
    <row r="90" spans="1:6" ht="18.75" customHeight="1">
      <c r="A90" s="3" t="s">
        <v>275</v>
      </c>
      <c r="B90" s="97">
        <v>324</v>
      </c>
      <c r="C90" s="3"/>
      <c r="D90" s="17">
        <v>0</v>
      </c>
      <c r="E90" s="25"/>
      <c r="F90" s="17">
        <v>0</v>
      </c>
    </row>
    <row r="91" spans="1:6" s="8" customFormat="1" ht="18.75" customHeight="1">
      <c r="A91" s="7" t="s">
        <v>454</v>
      </c>
      <c r="B91" s="7" t="s">
        <v>455</v>
      </c>
      <c r="C91" s="7"/>
      <c r="D91" s="16">
        <v>18000000</v>
      </c>
      <c r="E91" s="24"/>
      <c r="F91" s="16">
        <v>18000000</v>
      </c>
    </row>
    <row r="92" spans="1:6" ht="18.75" customHeight="1">
      <c r="A92" s="3" t="s">
        <v>276</v>
      </c>
      <c r="B92" s="3" t="s">
        <v>456</v>
      </c>
      <c r="C92" s="3"/>
      <c r="D92" s="17">
        <v>0</v>
      </c>
      <c r="E92" s="25"/>
      <c r="F92" s="17">
        <v>0</v>
      </c>
    </row>
    <row r="93" spans="1:6" ht="18.75" customHeight="1">
      <c r="A93" s="3" t="s">
        <v>277</v>
      </c>
      <c r="B93" s="3" t="s">
        <v>457</v>
      </c>
      <c r="C93" s="3"/>
      <c r="D93" s="17">
        <v>0</v>
      </c>
      <c r="E93" s="25"/>
      <c r="F93" s="17">
        <v>0</v>
      </c>
    </row>
    <row r="94" spans="1:6" ht="18.75" customHeight="1">
      <c r="A94" s="3" t="s">
        <v>278</v>
      </c>
      <c r="B94" s="3" t="s">
        <v>458</v>
      </c>
      <c r="C94" s="3"/>
      <c r="D94" s="17">
        <v>0</v>
      </c>
      <c r="E94" s="25"/>
      <c r="F94" s="17">
        <v>0</v>
      </c>
    </row>
    <row r="95" spans="1:6" ht="18.75" customHeight="1">
      <c r="A95" s="3" t="s">
        <v>279</v>
      </c>
      <c r="B95" s="97">
        <v>334</v>
      </c>
      <c r="C95" s="3"/>
      <c r="D95" s="17">
        <v>0</v>
      </c>
      <c r="E95" s="25"/>
      <c r="F95" s="17">
        <v>0</v>
      </c>
    </row>
    <row r="96" spans="1:6" ht="18.75" customHeight="1">
      <c r="A96" s="3" t="s">
        <v>280</v>
      </c>
      <c r="B96" s="97">
        <v>335</v>
      </c>
      <c r="C96" s="3"/>
      <c r="D96" s="17">
        <v>0</v>
      </c>
      <c r="E96" s="25"/>
      <c r="F96" s="17">
        <v>0</v>
      </c>
    </row>
    <row r="97" spans="1:6" ht="18.75" customHeight="1">
      <c r="A97" s="3" t="s">
        <v>281</v>
      </c>
      <c r="B97" s="97">
        <v>336</v>
      </c>
      <c r="C97" s="3"/>
      <c r="D97" s="17">
        <v>0</v>
      </c>
      <c r="E97" s="25"/>
      <c r="F97" s="17">
        <v>0</v>
      </c>
    </row>
    <row r="98" spans="1:6" ht="18.75" customHeight="1">
      <c r="A98" s="3" t="s">
        <v>282</v>
      </c>
      <c r="B98" s="97">
        <v>337</v>
      </c>
      <c r="C98" s="3"/>
      <c r="D98" s="17">
        <v>18000000</v>
      </c>
      <c r="E98" s="25"/>
      <c r="F98" s="17">
        <v>18000000</v>
      </c>
    </row>
    <row r="99" spans="1:6" ht="18.75" customHeight="1">
      <c r="A99" s="3" t="s">
        <v>283</v>
      </c>
      <c r="B99" s="97">
        <v>338</v>
      </c>
      <c r="C99" s="3"/>
      <c r="D99" s="17">
        <v>0</v>
      </c>
      <c r="E99" s="25"/>
      <c r="F99" s="17">
        <v>0</v>
      </c>
    </row>
    <row r="100" spans="1:6" ht="18.75" customHeight="1">
      <c r="A100" s="3" t="s">
        <v>284</v>
      </c>
      <c r="B100" s="97">
        <v>339</v>
      </c>
      <c r="C100" s="3"/>
      <c r="D100" s="17">
        <v>0</v>
      </c>
      <c r="E100" s="25"/>
      <c r="F100" s="17">
        <v>0</v>
      </c>
    </row>
    <row r="101" spans="1:6" ht="18.75" customHeight="1">
      <c r="A101" s="3" t="s">
        <v>285</v>
      </c>
      <c r="B101" s="97">
        <v>340</v>
      </c>
      <c r="C101" s="3"/>
      <c r="D101" s="17">
        <v>0</v>
      </c>
      <c r="E101" s="25"/>
      <c r="F101" s="17">
        <v>0</v>
      </c>
    </row>
    <row r="102" spans="1:6" ht="18.75" customHeight="1">
      <c r="A102" s="3" t="s">
        <v>286</v>
      </c>
      <c r="B102" s="97">
        <v>341</v>
      </c>
      <c r="C102" s="3"/>
      <c r="D102" s="17">
        <v>0</v>
      </c>
      <c r="E102" s="25"/>
      <c r="F102" s="17">
        <v>0</v>
      </c>
    </row>
    <row r="103" spans="1:6" ht="18.75" customHeight="1">
      <c r="A103" s="3" t="s">
        <v>287</v>
      </c>
      <c r="B103" s="97">
        <v>342</v>
      </c>
      <c r="C103" s="3"/>
      <c r="D103" s="17">
        <v>0</v>
      </c>
      <c r="E103" s="25"/>
      <c r="F103" s="17">
        <v>0</v>
      </c>
    </row>
    <row r="104" spans="1:6" ht="18.75" customHeight="1">
      <c r="A104" s="3" t="s">
        <v>288</v>
      </c>
      <c r="B104" s="97">
        <v>343</v>
      </c>
      <c r="C104" s="3"/>
      <c r="D104" s="17">
        <v>0</v>
      </c>
      <c r="E104" s="25"/>
      <c r="F104" s="17">
        <v>0</v>
      </c>
    </row>
    <row r="105" spans="1:6" s="8" customFormat="1" ht="18.75" customHeight="1">
      <c r="A105" s="7" t="s">
        <v>309</v>
      </c>
      <c r="B105" s="7" t="s">
        <v>459</v>
      </c>
      <c r="C105" s="7"/>
      <c r="D105" s="18">
        <v>18985123031</v>
      </c>
      <c r="E105" s="24"/>
      <c r="F105" s="18">
        <v>19984244815</v>
      </c>
    </row>
    <row r="106" spans="1:6" s="8" customFormat="1" ht="18.75" customHeight="1">
      <c r="A106" s="7" t="s">
        <v>460</v>
      </c>
      <c r="B106" s="7" t="s">
        <v>461</v>
      </c>
      <c r="C106" s="7">
        <v>15</v>
      </c>
      <c r="D106" s="16">
        <v>18985123031</v>
      </c>
      <c r="E106" s="24"/>
      <c r="F106" s="16">
        <v>19984244815</v>
      </c>
    </row>
    <row r="107" spans="1:6" ht="18.75" customHeight="1">
      <c r="A107" s="3" t="s">
        <v>289</v>
      </c>
      <c r="B107" s="97">
        <v>411</v>
      </c>
      <c r="C107" s="3">
        <v>15</v>
      </c>
      <c r="D107" s="17">
        <v>11000000000</v>
      </c>
      <c r="E107" s="25"/>
      <c r="F107" s="17">
        <v>11000000000</v>
      </c>
    </row>
    <row r="108" spans="1:6" ht="18.75" customHeight="1">
      <c r="A108" s="3" t="s">
        <v>290</v>
      </c>
      <c r="B108" s="97" t="s">
        <v>305</v>
      </c>
      <c r="C108" s="3"/>
      <c r="D108" s="17">
        <v>11000000000</v>
      </c>
      <c r="E108" s="25"/>
      <c r="F108" s="17">
        <v>11000000000</v>
      </c>
    </row>
    <row r="109" spans="1:11" ht="18.75" customHeight="1">
      <c r="A109" s="3" t="s">
        <v>291</v>
      </c>
      <c r="B109" s="97" t="s">
        <v>306</v>
      </c>
      <c r="C109" s="3"/>
      <c r="D109" s="17">
        <v>0</v>
      </c>
      <c r="E109" s="25"/>
      <c r="F109" s="17">
        <v>0</v>
      </c>
      <c r="I109" s="131"/>
      <c r="K109" s="131"/>
    </row>
    <row r="110" spans="1:6" ht="18.75" customHeight="1">
      <c r="A110" s="3" t="s">
        <v>462</v>
      </c>
      <c r="B110" s="97" t="s">
        <v>463</v>
      </c>
      <c r="C110" s="3">
        <v>15</v>
      </c>
      <c r="D110" s="17">
        <v>3841600000</v>
      </c>
      <c r="E110" s="25"/>
      <c r="F110" s="17">
        <v>3841600000</v>
      </c>
    </row>
    <row r="111" spans="1:6" ht="18.75" customHeight="1">
      <c r="A111" s="3" t="s">
        <v>292</v>
      </c>
      <c r="B111" s="97">
        <v>413</v>
      </c>
      <c r="C111" s="3"/>
      <c r="D111" s="17">
        <v>0</v>
      </c>
      <c r="E111" s="25"/>
      <c r="F111" s="17">
        <v>0</v>
      </c>
    </row>
    <row r="112" spans="1:6" ht="18.75" customHeight="1">
      <c r="A112" s="3" t="s">
        <v>293</v>
      </c>
      <c r="B112" s="97">
        <v>414</v>
      </c>
      <c r="C112" s="3"/>
      <c r="D112" s="17">
        <v>0</v>
      </c>
      <c r="E112" s="25"/>
      <c r="F112" s="17">
        <v>0</v>
      </c>
    </row>
    <row r="113" spans="1:6" ht="18.75" customHeight="1">
      <c r="A113" s="3" t="s">
        <v>294</v>
      </c>
      <c r="B113" s="97">
        <v>415</v>
      </c>
      <c r="C113" s="3"/>
      <c r="D113" s="17">
        <v>-97722290</v>
      </c>
      <c r="E113" s="25"/>
      <c r="F113" s="17">
        <v>-97722290</v>
      </c>
    </row>
    <row r="114" spans="1:6" ht="18.75" customHeight="1">
      <c r="A114" s="3" t="s">
        <v>295</v>
      </c>
      <c r="B114" s="97">
        <v>416</v>
      </c>
      <c r="C114" s="3"/>
      <c r="D114" s="17">
        <v>0</v>
      </c>
      <c r="E114" s="25"/>
      <c r="F114" s="17">
        <v>0</v>
      </c>
    </row>
    <row r="115" spans="1:6" ht="18.75" customHeight="1">
      <c r="A115" s="3" t="s">
        <v>296</v>
      </c>
      <c r="B115" s="97">
        <v>417</v>
      </c>
      <c r="C115" s="3"/>
      <c r="D115" s="17">
        <v>0</v>
      </c>
      <c r="E115" s="25"/>
      <c r="F115" s="17">
        <v>0</v>
      </c>
    </row>
    <row r="116" spans="1:6" ht="18.75" customHeight="1">
      <c r="A116" s="3" t="s">
        <v>297</v>
      </c>
      <c r="B116" s="97">
        <v>418</v>
      </c>
      <c r="C116" s="3">
        <v>15</v>
      </c>
      <c r="D116" s="17">
        <v>2808638374</v>
      </c>
      <c r="E116" s="25"/>
      <c r="F116" s="17">
        <v>2712602228</v>
      </c>
    </row>
    <row r="117" spans="1:6" ht="18.75" customHeight="1">
      <c r="A117" s="3" t="s">
        <v>298</v>
      </c>
      <c r="B117" s="97">
        <v>419</v>
      </c>
      <c r="C117" s="3"/>
      <c r="D117" s="17">
        <v>0</v>
      </c>
      <c r="E117" s="25"/>
      <c r="F117" s="17">
        <v>0</v>
      </c>
    </row>
    <row r="118" spans="1:6" ht="18.75" customHeight="1">
      <c r="A118" s="3" t="s">
        <v>300</v>
      </c>
      <c r="B118" s="97">
        <v>420</v>
      </c>
      <c r="C118" s="3"/>
      <c r="D118" s="17">
        <v>0</v>
      </c>
      <c r="E118" s="25"/>
      <c r="F118" s="17">
        <v>0</v>
      </c>
    </row>
    <row r="119" spans="1:6" ht="18.75" customHeight="1">
      <c r="A119" s="3" t="s">
        <v>303</v>
      </c>
      <c r="B119" s="97">
        <v>421</v>
      </c>
      <c r="C119" s="3">
        <v>15</v>
      </c>
      <c r="D119" s="17">
        <v>1432606947</v>
      </c>
      <c r="E119" s="25"/>
      <c r="F119" s="17">
        <v>2527764877</v>
      </c>
    </row>
    <row r="120" spans="1:6" ht="18.75" customHeight="1">
      <c r="A120" s="3" t="s">
        <v>301</v>
      </c>
      <c r="B120" s="3" t="s">
        <v>307</v>
      </c>
      <c r="C120" s="3"/>
      <c r="D120" s="17">
        <v>622914147</v>
      </c>
      <c r="E120" s="25"/>
      <c r="F120" s="17">
        <v>607041962</v>
      </c>
    </row>
    <row r="121" spans="1:6" ht="18.75" customHeight="1">
      <c r="A121" s="3" t="s">
        <v>302</v>
      </c>
      <c r="B121" s="3" t="s">
        <v>308</v>
      </c>
      <c r="C121" s="3"/>
      <c r="D121" s="17">
        <v>809692800</v>
      </c>
      <c r="E121" s="25"/>
      <c r="F121" s="17">
        <v>1920722915</v>
      </c>
    </row>
    <row r="122" spans="1:6" ht="18.75" customHeight="1">
      <c r="A122" s="3" t="s">
        <v>304</v>
      </c>
      <c r="B122" s="97">
        <v>422</v>
      </c>
      <c r="C122" s="3"/>
      <c r="D122" s="17">
        <v>0</v>
      </c>
      <c r="E122" s="25"/>
      <c r="F122" s="17">
        <v>0</v>
      </c>
    </row>
    <row r="123" spans="1:6" s="8" customFormat="1" ht="18.75" customHeight="1">
      <c r="A123" s="7" t="s">
        <v>464</v>
      </c>
      <c r="B123" s="7" t="s">
        <v>465</v>
      </c>
      <c r="C123" s="7"/>
      <c r="D123" s="16">
        <v>0</v>
      </c>
      <c r="E123" s="24"/>
      <c r="F123" s="16">
        <v>0</v>
      </c>
    </row>
    <row r="124" spans="1:6" ht="18.75" customHeight="1">
      <c r="A124" s="3" t="s">
        <v>466</v>
      </c>
      <c r="B124" s="97">
        <v>431</v>
      </c>
      <c r="C124" s="3"/>
      <c r="D124" s="17">
        <v>0</v>
      </c>
      <c r="E124" s="25"/>
      <c r="F124" s="17">
        <v>0</v>
      </c>
    </row>
    <row r="125" spans="1:6" ht="18.75" customHeight="1">
      <c r="A125" s="3" t="s">
        <v>467</v>
      </c>
      <c r="B125" s="97">
        <v>432</v>
      </c>
      <c r="C125" s="3"/>
      <c r="D125" s="17">
        <v>0</v>
      </c>
      <c r="E125" s="25"/>
      <c r="F125" s="17">
        <v>0</v>
      </c>
    </row>
    <row r="126" spans="1:6" s="8" customFormat="1" ht="18.75" customHeight="1" thickBot="1">
      <c r="A126" s="7" t="s">
        <v>468</v>
      </c>
      <c r="B126" s="7" t="s">
        <v>469</v>
      </c>
      <c r="C126" s="7"/>
      <c r="D126" s="19">
        <v>23337097596</v>
      </c>
      <c r="E126" s="24"/>
      <c r="F126" s="19">
        <v>21995751937</v>
      </c>
    </row>
    <row r="127" spans="1:6" s="8" customFormat="1" ht="18.75" customHeight="1" thickTop="1">
      <c r="A127" s="7"/>
      <c r="B127" s="7"/>
      <c r="C127" s="7"/>
      <c r="D127" s="24"/>
      <c r="E127" s="24"/>
      <c r="F127" s="24"/>
    </row>
    <row r="128" spans="1:6" s="8" customFormat="1" ht="18.75" customHeight="1">
      <c r="A128" s="7"/>
      <c r="B128" s="7"/>
      <c r="C128" s="7"/>
      <c r="D128" s="24"/>
      <c r="E128" s="24"/>
      <c r="F128" s="24"/>
    </row>
    <row r="129" spans="1:6" s="8" customFormat="1" ht="15.75">
      <c r="A129" s="4"/>
      <c r="B129" s="4"/>
      <c r="C129" s="4" t="s">
        <v>741</v>
      </c>
      <c r="E129" s="21"/>
      <c r="F129" s="4"/>
    </row>
    <row r="130" spans="1:6" s="8" customFormat="1" ht="15.75">
      <c r="A130" s="4" t="s">
        <v>121</v>
      </c>
      <c r="B130" s="4"/>
      <c r="C130" s="4"/>
      <c r="D130" s="4" t="s">
        <v>476</v>
      </c>
      <c r="E130" s="21"/>
      <c r="F130" s="4"/>
    </row>
    <row r="131" spans="1:6" s="8" customFormat="1" ht="15.75">
      <c r="A131" s="4"/>
      <c r="B131" s="4"/>
      <c r="C131" s="4"/>
      <c r="D131" s="4"/>
      <c r="E131" s="21"/>
      <c r="F131" s="4"/>
    </row>
    <row r="132" spans="1:6" s="8" customFormat="1" ht="15.75">
      <c r="A132" s="4"/>
      <c r="B132" s="4"/>
      <c r="C132" s="4"/>
      <c r="D132" s="4"/>
      <c r="E132" s="21"/>
      <c r="F132" s="4"/>
    </row>
    <row r="133" spans="1:6" s="8" customFormat="1" ht="15.75">
      <c r="A133" s="4"/>
      <c r="B133" s="4"/>
      <c r="C133" s="4"/>
      <c r="D133" s="4"/>
      <c r="E133" s="21"/>
      <c r="F133" s="4"/>
    </row>
    <row r="134" spans="1:6" s="8" customFormat="1" ht="15.75">
      <c r="A134" s="4"/>
      <c r="B134" s="4"/>
      <c r="C134" s="4"/>
      <c r="D134" s="4"/>
      <c r="E134" s="21"/>
      <c r="F134" s="4"/>
    </row>
    <row r="135" spans="1:6" s="8" customFormat="1" ht="15.75">
      <c r="A135" s="4" t="s">
        <v>122</v>
      </c>
      <c r="B135" s="4"/>
      <c r="C135" s="4"/>
      <c r="D135" s="4" t="s">
        <v>478</v>
      </c>
      <c r="E135" s="21"/>
      <c r="F135" s="4"/>
    </row>
    <row r="136" spans="1:6" ht="15.75">
      <c r="A136" s="1"/>
      <c r="B136" s="1"/>
      <c r="C136" s="1"/>
      <c r="D136" s="1"/>
      <c r="E136" s="22"/>
      <c r="F136" s="1"/>
    </row>
    <row r="137" spans="1:6" ht="15.75">
      <c r="A137" s="1"/>
      <c r="B137" s="1"/>
      <c r="C137" s="1"/>
      <c r="D137" s="1"/>
      <c r="E137" s="22"/>
      <c r="F137" s="1"/>
    </row>
    <row r="138" spans="1:6" ht="15.75">
      <c r="A138" s="1"/>
      <c r="B138" s="1"/>
      <c r="C138" s="1"/>
      <c r="D138" s="1"/>
      <c r="E138" s="22"/>
      <c r="F138" s="1"/>
    </row>
    <row r="139" spans="1:6" ht="15.75">
      <c r="A139" s="1"/>
      <c r="B139" s="1"/>
      <c r="C139" s="1"/>
      <c r="D139" s="1"/>
      <c r="E139" s="22"/>
      <c r="F139" s="1"/>
    </row>
  </sheetData>
  <sheetProtection/>
  <printOptions/>
  <pageMargins left="0.75" right="0.24" top="0.51" bottom="0.37" header="0.17" footer="0.18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zoomScale="75" zoomScaleNormal="75" zoomScalePageLayoutView="0" workbookViewId="0" topLeftCell="A1">
      <selection activeCell="L17" sqref="L17"/>
    </sheetView>
  </sheetViews>
  <sheetFormatPr defaultColWidth="9.140625" defaultRowHeight="12.75"/>
  <cols>
    <col min="1" max="1" width="42.28125" style="0" customWidth="1"/>
    <col min="2" max="2" width="3.8515625" style="0" customWidth="1"/>
    <col min="3" max="3" width="6.7109375" style="0" customWidth="1"/>
    <col min="4" max="4" width="16.57421875" style="78" hidden="1" customWidth="1"/>
    <col min="5" max="5" width="16.8515625" style="78" hidden="1" customWidth="1"/>
    <col min="6" max="6" width="17.00390625" style="78" customWidth="1"/>
    <col min="7" max="7" width="16.00390625" style="0" hidden="1" customWidth="1"/>
    <col min="8" max="9" width="16.8515625" style="0" hidden="1" customWidth="1"/>
    <col min="10" max="10" width="17.00390625" style="0" customWidth="1"/>
    <col min="11" max="11" width="15.7109375" style="0" hidden="1" customWidth="1"/>
    <col min="12" max="12" width="16.8515625" style="0" customWidth="1"/>
    <col min="13" max="13" width="17.28125" style="0" bestFit="1" customWidth="1"/>
    <col min="14" max="14" width="3.28125" style="0" customWidth="1"/>
    <col min="15" max="15" width="17.28125" style="0" bestFit="1" customWidth="1"/>
  </cols>
  <sheetData>
    <row r="1" spans="1:16" ht="18.75">
      <c r="A1" s="1" t="s">
        <v>480</v>
      </c>
      <c r="B1" s="1"/>
      <c r="C1" s="1"/>
      <c r="D1" s="3"/>
      <c r="E1" s="3"/>
      <c r="F1" s="3"/>
      <c r="I1" s="9"/>
      <c r="L1" s="9" t="s">
        <v>376</v>
      </c>
      <c r="P1" s="9"/>
    </row>
    <row r="2" spans="1:16" ht="15.75">
      <c r="A2" s="1" t="s">
        <v>377</v>
      </c>
      <c r="B2" s="1"/>
      <c r="C2" s="1"/>
      <c r="D2" s="3"/>
      <c r="E2" s="3"/>
      <c r="F2" s="3"/>
      <c r="I2" s="4"/>
      <c r="L2" s="4" t="s">
        <v>692</v>
      </c>
      <c r="P2" s="4"/>
    </row>
    <row r="3" spans="1:6" ht="15.75">
      <c r="A3" s="1" t="s">
        <v>378</v>
      </c>
      <c r="B3" s="1"/>
      <c r="C3" s="1"/>
      <c r="D3" s="3"/>
      <c r="E3" s="3"/>
      <c r="F3" s="3"/>
    </row>
    <row r="4" spans="1:6" ht="15.75">
      <c r="A4" s="1"/>
      <c r="B4" s="1"/>
      <c r="C4" s="1"/>
      <c r="D4" s="3"/>
      <c r="E4" s="3"/>
      <c r="F4" s="3"/>
    </row>
    <row r="5" spans="1:15" ht="15.75">
      <c r="A5" s="1"/>
      <c r="B5" s="1"/>
      <c r="C5" s="1"/>
      <c r="D5" s="3"/>
      <c r="E5" s="3"/>
      <c r="F5" s="3"/>
      <c r="H5" s="4"/>
      <c r="J5" s="4" t="s">
        <v>481</v>
      </c>
      <c r="O5" s="4"/>
    </row>
    <row r="6" spans="1:15" ht="18.75">
      <c r="A6" s="9" t="s">
        <v>704</v>
      </c>
      <c r="B6" s="1"/>
      <c r="C6" s="1"/>
      <c r="D6" s="3"/>
      <c r="E6" s="3"/>
      <c r="F6" s="3"/>
      <c r="H6" s="1"/>
      <c r="J6" s="1" t="s">
        <v>184</v>
      </c>
      <c r="O6" s="1"/>
    </row>
    <row r="7" spans="1:15" ht="15.75">
      <c r="A7" s="82"/>
      <c r="B7" s="1"/>
      <c r="C7" s="1"/>
      <c r="D7" s="3"/>
      <c r="E7" s="3"/>
      <c r="F7" s="3"/>
      <c r="H7" s="1"/>
      <c r="J7" s="1" t="s">
        <v>185</v>
      </c>
      <c r="O7" s="1"/>
    </row>
    <row r="8" spans="1:13" ht="15.75">
      <c r="A8" s="1"/>
      <c r="B8" s="1"/>
      <c r="C8" s="1"/>
      <c r="D8" s="3"/>
      <c r="E8" s="3"/>
      <c r="F8" s="3"/>
      <c r="G8" s="1"/>
      <c r="H8" s="1"/>
      <c r="J8" s="1"/>
      <c r="K8" s="1"/>
      <c r="L8" s="1"/>
      <c r="M8" s="1"/>
    </row>
    <row r="9" spans="1:13" ht="15.75">
      <c r="A9" s="1"/>
      <c r="B9" s="1"/>
      <c r="C9" s="1"/>
      <c r="D9" s="3"/>
      <c r="E9" s="3"/>
      <c r="F9" s="3"/>
      <c r="G9" s="1"/>
      <c r="H9" s="1"/>
      <c r="I9" s="1"/>
      <c r="J9" s="1"/>
      <c r="K9" s="1"/>
      <c r="L9" s="1"/>
      <c r="M9" s="1"/>
    </row>
    <row r="10" spans="1:13" ht="15.75" customHeight="1">
      <c r="A10" s="174" t="s">
        <v>482</v>
      </c>
      <c r="B10" s="173" t="s">
        <v>483</v>
      </c>
      <c r="C10" s="173" t="s">
        <v>381</v>
      </c>
      <c r="D10" s="99"/>
      <c r="E10" s="99"/>
      <c r="F10" s="99"/>
      <c r="G10" s="99"/>
      <c r="H10" s="100"/>
      <c r="I10" s="100"/>
      <c r="J10" s="100"/>
      <c r="K10" s="100"/>
      <c r="L10" s="100" t="s">
        <v>703</v>
      </c>
      <c r="M10" s="100"/>
    </row>
    <row r="11" spans="1:13" s="28" customFormat="1" ht="43.5" customHeight="1">
      <c r="A11" s="174"/>
      <c r="B11" s="173"/>
      <c r="C11" s="173"/>
      <c r="D11" s="75" t="s">
        <v>695</v>
      </c>
      <c r="E11" s="75" t="s">
        <v>694</v>
      </c>
      <c r="F11" s="75" t="s">
        <v>693</v>
      </c>
      <c r="G11" s="75" t="s">
        <v>675</v>
      </c>
      <c r="H11" s="75" t="s">
        <v>191</v>
      </c>
      <c r="I11" s="75" t="s">
        <v>192</v>
      </c>
      <c r="J11" s="75" t="s">
        <v>193</v>
      </c>
      <c r="K11" s="160" t="s">
        <v>194</v>
      </c>
      <c r="L11" s="27" t="s">
        <v>674</v>
      </c>
      <c r="M11" s="27" t="s">
        <v>673</v>
      </c>
    </row>
    <row r="12" spans="1:15" s="31" customFormat="1" ht="21.75" customHeight="1">
      <c r="A12" s="29" t="s">
        <v>484</v>
      </c>
      <c r="B12" s="29" t="s">
        <v>470</v>
      </c>
      <c r="C12" s="29">
        <v>16</v>
      </c>
      <c r="D12" s="76"/>
      <c r="E12" s="76"/>
      <c r="F12" s="76">
        <v>28958667529</v>
      </c>
      <c r="G12" s="38">
        <v>2834497497</v>
      </c>
      <c r="H12" s="38"/>
      <c r="I12" s="38"/>
      <c r="J12" s="38">
        <v>23518597296</v>
      </c>
      <c r="K12" s="38">
        <v>3179734713</v>
      </c>
      <c r="L12" s="38">
        <v>31793165026</v>
      </c>
      <c r="M12" s="38">
        <v>26698332009</v>
      </c>
      <c r="O12" s="52"/>
    </row>
    <row r="13" spans="1:15" s="31" customFormat="1" ht="21.75" customHeight="1">
      <c r="A13" s="32" t="s">
        <v>485</v>
      </c>
      <c r="B13" s="32" t="s">
        <v>471</v>
      </c>
      <c r="C13" s="32">
        <v>17</v>
      </c>
      <c r="D13" s="76"/>
      <c r="E13" s="39">
        <v>0</v>
      </c>
      <c r="F13" s="38">
        <v>0</v>
      </c>
      <c r="G13" s="39">
        <v>0</v>
      </c>
      <c r="H13" s="38"/>
      <c r="I13" s="39"/>
      <c r="J13" s="39">
        <v>0</v>
      </c>
      <c r="K13" s="39">
        <v>189000</v>
      </c>
      <c r="L13" s="38">
        <v>0</v>
      </c>
      <c r="M13" s="38">
        <v>189000</v>
      </c>
      <c r="O13" s="52"/>
    </row>
    <row r="14" spans="1:15" s="28" customFormat="1" ht="29.25">
      <c r="A14" s="33" t="s">
        <v>486</v>
      </c>
      <c r="B14" s="34" t="s">
        <v>487</v>
      </c>
      <c r="C14" s="34"/>
      <c r="D14" s="40">
        <f>D12-D13</f>
        <v>0</v>
      </c>
      <c r="E14" s="40">
        <f>E12-E13</f>
        <v>0</v>
      </c>
      <c r="F14" s="40">
        <v>28958667529</v>
      </c>
      <c r="G14" s="40">
        <v>2834497497</v>
      </c>
      <c r="H14" s="40">
        <v>0</v>
      </c>
      <c r="I14" s="40">
        <v>0</v>
      </c>
      <c r="J14" s="40">
        <v>23518597296</v>
      </c>
      <c r="K14" s="40">
        <v>3179545713</v>
      </c>
      <c r="L14" s="40">
        <v>31793165026</v>
      </c>
      <c r="M14" s="85">
        <v>26698143009</v>
      </c>
      <c r="O14" s="52"/>
    </row>
    <row r="15" spans="1:15" s="31" customFormat="1" ht="19.5" customHeight="1">
      <c r="A15" s="32" t="s">
        <v>488</v>
      </c>
      <c r="B15" s="32" t="s">
        <v>489</v>
      </c>
      <c r="C15" s="32">
        <v>18</v>
      </c>
      <c r="D15" s="77"/>
      <c r="E15" s="77"/>
      <c r="F15" s="77">
        <v>25895719861</v>
      </c>
      <c r="G15" s="39">
        <v>2403582243</v>
      </c>
      <c r="H15" s="38"/>
      <c r="I15" s="39"/>
      <c r="J15" s="39">
        <v>21287137516</v>
      </c>
      <c r="K15" s="39">
        <v>2673384654</v>
      </c>
      <c r="L15" s="38">
        <v>28299302104</v>
      </c>
      <c r="M15" s="38">
        <v>23960522170</v>
      </c>
      <c r="O15" s="52"/>
    </row>
    <row r="16" spans="1:15" s="28" customFormat="1" ht="29.25">
      <c r="A16" s="33" t="s">
        <v>490</v>
      </c>
      <c r="B16" s="34" t="s">
        <v>491</v>
      </c>
      <c r="C16" s="34"/>
      <c r="D16" s="40">
        <f>D14-D15</f>
        <v>0</v>
      </c>
      <c r="E16" s="40">
        <f>E14-E15</f>
        <v>0</v>
      </c>
      <c r="F16" s="40">
        <v>3062947668</v>
      </c>
      <c r="G16" s="40">
        <v>430915254</v>
      </c>
      <c r="H16" s="40">
        <v>0</v>
      </c>
      <c r="I16" s="40">
        <v>0</v>
      </c>
      <c r="J16" s="40">
        <v>2231459780</v>
      </c>
      <c r="K16" s="40">
        <v>506161059</v>
      </c>
      <c r="L16" s="40">
        <v>3493862922</v>
      </c>
      <c r="M16" s="85">
        <v>2737620839</v>
      </c>
      <c r="O16" s="52"/>
    </row>
    <row r="17" spans="1:15" s="31" customFormat="1" ht="21.75" customHeight="1">
      <c r="A17" s="32" t="s">
        <v>492</v>
      </c>
      <c r="B17" s="32" t="s">
        <v>493</v>
      </c>
      <c r="C17" s="32">
        <v>19</v>
      </c>
      <c r="D17" s="77"/>
      <c r="E17" s="77"/>
      <c r="F17" s="77">
        <v>237610940</v>
      </c>
      <c r="G17" s="39">
        <v>97649923</v>
      </c>
      <c r="H17" s="38"/>
      <c r="I17" s="39"/>
      <c r="J17" s="39">
        <v>262376340</v>
      </c>
      <c r="K17" s="39">
        <v>79787021</v>
      </c>
      <c r="L17" s="38">
        <v>335260863</v>
      </c>
      <c r="M17" s="38">
        <v>342163361</v>
      </c>
      <c r="O17" s="52"/>
    </row>
    <row r="18" spans="1:15" s="31" customFormat="1" ht="21.75" customHeight="1">
      <c r="A18" s="32" t="s">
        <v>494</v>
      </c>
      <c r="B18" s="32" t="s">
        <v>495</v>
      </c>
      <c r="C18" s="32">
        <v>20</v>
      </c>
      <c r="D18" s="38"/>
      <c r="E18" s="39"/>
      <c r="F18" s="38">
        <v>-35136091</v>
      </c>
      <c r="G18" s="39">
        <v>77863789</v>
      </c>
      <c r="H18" s="38"/>
      <c r="I18" s="39"/>
      <c r="J18" s="39">
        <v>-105414999</v>
      </c>
      <c r="K18" s="39">
        <v>116200000</v>
      </c>
      <c r="L18" s="38">
        <v>42727698</v>
      </c>
      <c r="M18" s="38">
        <v>10785001</v>
      </c>
      <c r="O18" s="52"/>
    </row>
    <row r="19" spans="1:15" s="31" customFormat="1" ht="21.75" customHeight="1">
      <c r="A19" s="32" t="s">
        <v>496</v>
      </c>
      <c r="B19" s="32" t="s">
        <v>497</v>
      </c>
      <c r="C19" s="32"/>
      <c r="D19" s="39">
        <v>0</v>
      </c>
      <c r="E19" s="39">
        <v>0</v>
      </c>
      <c r="F19" s="77">
        <v>29555556</v>
      </c>
      <c r="G19" s="39"/>
      <c r="H19" s="38">
        <v>0</v>
      </c>
      <c r="I19" s="39"/>
      <c r="J19" s="39">
        <v>52465001</v>
      </c>
      <c r="K19" s="39">
        <v>0</v>
      </c>
      <c r="L19" s="38">
        <v>29555556</v>
      </c>
      <c r="M19" s="38">
        <v>52465001</v>
      </c>
      <c r="O19" s="52"/>
    </row>
    <row r="20" spans="1:15" s="31" customFormat="1" ht="21.75" customHeight="1">
      <c r="A20" s="32" t="s">
        <v>498</v>
      </c>
      <c r="B20" s="32">
        <v>25</v>
      </c>
      <c r="C20" s="32" t="s">
        <v>657</v>
      </c>
      <c r="D20" s="77"/>
      <c r="E20" s="77"/>
      <c r="F20" s="171">
        <v>1690817697</v>
      </c>
      <c r="G20" s="86">
        <v>230269712</v>
      </c>
      <c r="H20" s="172"/>
      <c r="I20" s="86"/>
      <c r="J20" s="86">
        <v>1322322256</v>
      </c>
      <c r="K20" s="39">
        <v>255334552</v>
      </c>
      <c r="L20" s="38">
        <v>1921087409</v>
      </c>
      <c r="M20" s="38">
        <v>1577656808</v>
      </c>
      <c r="O20" s="52"/>
    </row>
    <row r="21" spans="1:15" s="31" customFormat="1" ht="21.75" customHeight="1">
      <c r="A21" s="32" t="s">
        <v>500</v>
      </c>
      <c r="B21" s="32">
        <v>26</v>
      </c>
      <c r="C21" s="32" t="s">
        <v>658</v>
      </c>
      <c r="D21" s="77"/>
      <c r="E21" s="77"/>
      <c r="F21" s="171">
        <v>579662573</v>
      </c>
      <c r="G21" s="86">
        <v>262533941</v>
      </c>
      <c r="H21" s="172"/>
      <c r="I21" s="86"/>
      <c r="J21" s="86">
        <v>550574509</v>
      </c>
      <c r="K21" s="39">
        <v>259333955</v>
      </c>
      <c r="L21" s="38">
        <v>842196514</v>
      </c>
      <c r="M21" s="38">
        <v>809908464</v>
      </c>
      <c r="O21" s="52"/>
    </row>
    <row r="22" spans="1:15" s="28" customFormat="1" ht="43.5">
      <c r="A22" s="33" t="s">
        <v>195</v>
      </c>
      <c r="B22" s="34" t="s">
        <v>502</v>
      </c>
      <c r="C22" s="34"/>
      <c r="D22" s="40">
        <f>D16+D17-D18-D20-D21</f>
        <v>0</v>
      </c>
      <c r="E22" s="40">
        <f>E16+E17-E18-E20-E21</f>
        <v>0</v>
      </c>
      <c r="F22" s="40">
        <v>1065214429</v>
      </c>
      <c r="G22" s="40">
        <v>-42102265</v>
      </c>
      <c r="H22" s="40">
        <v>0</v>
      </c>
      <c r="I22" s="40">
        <v>0</v>
      </c>
      <c r="J22" s="40">
        <v>726354354</v>
      </c>
      <c r="K22" s="40">
        <v>-44920427</v>
      </c>
      <c r="L22" s="40">
        <v>1023112164</v>
      </c>
      <c r="M22" s="85">
        <v>681433927</v>
      </c>
      <c r="O22" s="52"/>
    </row>
    <row r="23" spans="1:15" s="31" customFormat="1" ht="21.75" customHeight="1">
      <c r="A23" s="32" t="s">
        <v>503</v>
      </c>
      <c r="B23" s="32" t="s">
        <v>504</v>
      </c>
      <c r="C23" s="32">
        <v>22</v>
      </c>
      <c r="D23" s="77"/>
      <c r="E23" s="77"/>
      <c r="F23" s="39">
        <v>1932275</v>
      </c>
      <c r="G23" s="39">
        <v>2106</v>
      </c>
      <c r="H23" s="38"/>
      <c r="I23" s="39"/>
      <c r="J23" s="39">
        <v>3032673</v>
      </c>
      <c r="K23" s="39">
        <v>1240</v>
      </c>
      <c r="L23" s="38">
        <v>1934381</v>
      </c>
      <c r="M23" s="38">
        <v>3033913</v>
      </c>
      <c r="O23" s="52"/>
    </row>
    <row r="24" spans="1:15" s="31" customFormat="1" ht="21.75" customHeight="1">
      <c r="A24" s="32" t="s">
        <v>505</v>
      </c>
      <c r="B24" s="32" t="s">
        <v>506</v>
      </c>
      <c r="C24" s="32">
        <v>23</v>
      </c>
      <c r="D24" s="77"/>
      <c r="E24" s="77"/>
      <c r="F24" s="77">
        <v>116409</v>
      </c>
      <c r="G24" s="39">
        <v>1636</v>
      </c>
      <c r="H24" s="38"/>
      <c r="I24" s="39"/>
      <c r="J24" s="39">
        <v>48804770</v>
      </c>
      <c r="K24" s="39">
        <v>304</v>
      </c>
      <c r="L24" s="38">
        <v>118045</v>
      </c>
      <c r="M24" s="38">
        <v>48805074</v>
      </c>
      <c r="O24" s="52"/>
    </row>
    <row r="25" spans="1:15" s="28" customFormat="1" ht="24.75" customHeight="1">
      <c r="A25" s="34" t="s">
        <v>507</v>
      </c>
      <c r="B25" s="34" t="s">
        <v>508</v>
      </c>
      <c r="C25" s="34"/>
      <c r="D25" s="40">
        <f>D23-D24</f>
        <v>0</v>
      </c>
      <c r="E25" s="40">
        <f>E23-E24</f>
        <v>0</v>
      </c>
      <c r="F25" s="40">
        <v>1815866</v>
      </c>
      <c r="G25" s="40">
        <v>470</v>
      </c>
      <c r="H25" s="40">
        <v>0</v>
      </c>
      <c r="I25" s="40">
        <v>0</v>
      </c>
      <c r="J25" s="40">
        <v>-45772097</v>
      </c>
      <c r="K25" s="40">
        <v>936</v>
      </c>
      <c r="L25" s="40">
        <v>1816336</v>
      </c>
      <c r="M25" s="85">
        <v>-45771161</v>
      </c>
      <c r="O25" s="52"/>
    </row>
    <row r="26" spans="1:17" s="28" customFormat="1" ht="29.25">
      <c r="A26" s="33" t="s">
        <v>208</v>
      </c>
      <c r="B26" s="34" t="s">
        <v>509</v>
      </c>
      <c r="C26" s="34"/>
      <c r="D26" s="40">
        <f>D22+D25</f>
        <v>0</v>
      </c>
      <c r="E26" s="40">
        <f>E22+E25</f>
        <v>0</v>
      </c>
      <c r="F26" s="40">
        <v>1067030295</v>
      </c>
      <c r="G26" s="40">
        <v>-42101795</v>
      </c>
      <c r="H26" s="40">
        <v>0</v>
      </c>
      <c r="I26" s="40">
        <v>0</v>
      </c>
      <c r="J26" s="40">
        <v>680582257</v>
      </c>
      <c r="K26" s="40">
        <v>-44919491</v>
      </c>
      <c r="L26" s="40">
        <v>1024928500</v>
      </c>
      <c r="M26" s="38">
        <v>635662766</v>
      </c>
      <c r="O26" s="52"/>
      <c r="Q26" s="119"/>
    </row>
    <row r="27" spans="1:15" s="31" customFormat="1" ht="21.75" customHeight="1">
      <c r="A27" s="32" t="s">
        <v>209</v>
      </c>
      <c r="B27" s="32" t="s">
        <v>510</v>
      </c>
      <c r="C27" s="32">
        <v>24</v>
      </c>
      <c r="D27" s="38"/>
      <c r="E27" s="77"/>
      <c r="F27" s="77">
        <v>215235700</v>
      </c>
      <c r="G27" s="39"/>
      <c r="H27" s="38"/>
      <c r="I27" s="39"/>
      <c r="J27" s="86">
        <v>173659178</v>
      </c>
      <c r="K27" s="39"/>
      <c r="L27" s="38">
        <v>215235700</v>
      </c>
      <c r="M27" s="38">
        <v>173659178</v>
      </c>
      <c r="O27" s="52"/>
    </row>
    <row r="28" spans="1:15" s="31" customFormat="1" ht="21.75" customHeight="1">
      <c r="A28" s="32" t="s">
        <v>231</v>
      </c>
      <c r="B28" s="32" t="s">
        <v>511</v>
      </c>
      <c r="C28" s="32"/>
      <c r="D28" s="38">
        <v>0</v>
      </c>
      <c r="E28" s="77"/>
      <c r="F28" s="77"/>
      <c r="G28" s="39"/>
      <c r="H28" s="38">
        <v>0</v>
      </c>
      <c r="I28" s="39"/>
      <c r="J28" s="39"/>
      <c r="K28" s="39"/>
      <c r="L28" s="38">
        <v>0</v>
      </c>
      <c r="M28" s="38">
        <v>0</v>
      </c>
      <c r="O28" s="52"/>
    </row>
    <row r="29" spans="1:15" s="28" customFormat="1" ht="54.75" customHeight="1">
      <c r="A29" s="33" t="s">
        <v>232</v>
      </c>
      <c r="B29" s="34" t="s">
        <v>512</v>
      </c>
      <c r="C29" s="34"/>
      <c r="D29" s="40">
        <f>D26-D27-D28</f>
        <v>0</v>
      </c>
      <c r="E29" s="40">
        <f>E26-E27-E28</f>
        <v>0</v>
      </c>
      <c r="F29" s="40">
        <v>851794595</v>
      </c>
      <c r="G29" s="40">
        <v>-42101795</v>
      </c>
      <c r="H29" s="40">
        <v>0</v>
      </c>
      <c r="I29" s="40">
        <v>0</v>
      </c>
      <c r="J29" s="40">
        <v>506923079</v>
      </c>
      <c r="K29" s="40">
        <v>-44919491</v>
      </c>
      <c r="L29" s="40">
        <v>809692800</v>
      </c>
      <c r="M29" s="85">
        <v>462003588</v>
      </c>
      <c r="O29" s="52"/>
    </row>
    <row r="30" spans="1:15" s="31" customFormat="1" ht="21.75" customHeight="1">
      <c r="A30" s="32" t="s">
        <v>206</v>
      </c>
      <c r="B30" s="32">
        <v>70</v>
      </c>
      <c r="C30" s="32">
        <v>25</v>
      </c>
      <c r="D30" s="39">
        <f>D29/1095900</f>
        <v>0</v>
      </c>
      <c r="E30" s="39">
        <f>E29/1095900</f>
        <v>0</v>
      </c>
      <c r="F30" s="39">
        <v>777.2557669495392</v>
      </c>
      <c r="G30" s="39">
        <v>-38.417551783921894</v>
      </c>
      <c r="H30" s="39">
        <v>0</v>
      </c>
      <c r="I30" s="39">
        <v>0</v>
      </c>
      <c r="J30" s="39">
        <v>462.5632621589561</v>
      </c>
      <c r="K30" s="39">
        <v>-40.988676886577245</v>
      </c>
      <c r="L30" s="39">
        <v>738.8382151656173</v>
      </c>
      <c r="M30" s="38">
        <v>421.57458527237884</v>
      </c>
      <c r="O30" s="52"/>
    </row>
    <row r="31" spans="1:13" s="31" customFormat="1" ht="21.75" customHeight="1">
      <c r="A31" s="35" t="s">
        <v>207</v>
      </c>
      <c r="B31" s="35">
        <v>71</v>
      </c>
      <c r="C31" s="35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spans="1:13" s="31" customFormat="1" ht="15">
      <c r="A32" s="36"/>
      <c r="B32" s="36"/>
      <c r="C32" s="36"/>
      <c r="D32" s="15"/>
      <c r="E32" s="15"/>
      <c r="F32" s="15"/>
      <c r="G32" s="36"/>
      <c r="H32" s="36"/>
      <c r="I32" s="36"/>
      <c r="J32" s="36"/>
      <c r="K32" s="36"/>
      <c r="L32" s="36"/>
      <c r="M32" s="36"/>
    </row>
    <row r="33" spans="1:12" s="28" customFormat="1" ht="15">
      <c r="A33" s="37"/>
      <c r="B33" s="37"/>
      <c r="C33" s="37"/>
      <c r="D33" s="14"/>
      <c r="E33" s="14"/>
      <c r="F33" s="14"/>
      <c r="G33" s="37"/>
      <c r="H33" s="37"/>
      <c r="I33" s="37"/>
      <c r="J33" s="37"/>
      <c r="K33" s="37"/>
      <c r="L33" s="81" t="s">
        <v>742</v>
      </c>
    </row>
    <row r="34" spans="1:12" s="28" customFormat="1" ht="15">
      <c r="A34" s="37" t="s">
        <v>119</v>
      </c>
      <c r="B34" s="37"/>
      <c r="C34" s="37"/>
      <c r="D34" s="14"/>
      <c r="E34" s="14"/>
      <c r="F34" s="14"/>
      <c r="G34" s="37"/>
      <c r="H34" s="37"/>
      <c r="I34" s="37"/>
      <c r="K34" s="37"/>
      <c r="L34" s="81" t="s">
        <v>117</v>
      </c>
    </row>
    <row r="35" spans="1:11" s="28" customFormat="1" ht="15">
      <c r="A35" s="37"/>
      <c r="B35" s="37"/>
      <c r="C35" s="37"/>
      <c r="D35" s="14"/>
      <c r="E35" s="14"/>
      <c r="F35" s="14"/>
      <c r="G35" s="37"/>
      <c r="H35" s="37"/>
      <c r="I35" s="37"/>
      <c r="J35" s="37"/>
      <c r="K35" s="37"/>
    </row>
    <row r="36" spans="1:11" s="28" customFormat="1" ht="15">
      <c r="A36" s="37"/>
      <c r="B36" s="37"/>
      <c r="C36" s="37"/>
      <c r="D36" s="14"/>
      <c r="E36" s="14"/>
      <c r="F36" s="14"/>
      <c r="G36" s="37"/>
      <c r="H36" s="37"/>
      <c r="I36" s="37"/>
      <c r="J36" s="51"/>
      <c r="K36" s="51"/>
    </row>
    <row r="37" spans="1:11" s="28" customFormat="1" ht="15">
      <c r="A37" s="37"/>
      <c r="B37" s="37"/>
      <c r="C37" s="37"/>
      <c r="D37" s="14"/>
      <c r="E37" s="14"/>
      <c r="F37" s="14"/>
      <c r="G37" s="37"/>
      <c r="H37" s="37"/>
      <c r="I37" s="37"/>
      <c r="J37" s="37"/>
      <c r="K37" s="37"/>
    </row>
    <row r="38" spans="1:11" s="28" customFormat="1" ht="15">
      <c r="A38" s="37"/>
      <c r="B38" s="37"/>
      <c r="C38" s="37"/>
      <c r="D38" s="14"/>
      <c r="E38" s="14"/>
      <c r="F38" s="14"/>
      <c r="G38" s="37"/>
      <c r="H38" s="37"/>
      <c r="I38" s="37"/>
      <c r="J38" s="37"/>
      <c r="K38" s="37"/>
    </row>
    <row r="39" spans="1:12" s="28" customFormat="1" ht="15">
      <c r="A39" s="37" t="s">
        <v>477</v>
      </c>
      <c r="B39" s="37"/>
      <c r="C39" s="37"/>
      <c r="D39" s="14"/>
      <c r="E39" s="14"/>
      <c r="F39" s="14"/>
      <c r="G39" s="37"/>
      <c r="H39" s="37"/>
      <c r="I39" s="37"/>
      <c r="J39" s="37"/>
      <c r="K39" s="37"/>
      <c r="L39" s="37" t="s">
        <v>120</v>
      </c>
    </row>
    <row r="40" spans="1:13" s="31" customFormat="1" ht="15">
      <c r="A40" s="36"/>
      <c r="B40" s="36"/>
      <c r="C40" s="36"/>
      <c r="D40" s="15"/>
      <c r="E40" s="15"/>
      <c r="F40" s="15"/>
      <c r="G40" s="36"/>
      <c r="H40" s="36"/>
      <c r="I40" s="36"/>
      <c r="J40" s="36"/>
      <c r="K40" s="36"/>
      <c r="L40" s="36"/>
      <c r="M40" s="36"/>
    </row>
    <row r="41" spans="4:6" s="31" customFormat="1" ht="14.25">
      <c r="D41" s="30"/>
      <c r="E41" s="30"/>
      <c r="F41" s="30"/>
    </row>
    <row r="42" spans="4:6" s="31" customFormat="1" ht="14.25">
      <c r="D42" s="30"/>
      <c r="E42" s="30"/>
      <c r="F42" s="30"/>
    </row>
    <row r="43" spans="4:6" s="31" customFormat="1" ht="14.25">
      <c r="D43" s="30"/>
      <c r="E43" s="30"/>
      <c r="F43" s="30"/>
    </row>
    <row r="44" spans="4:6" s="31" customFormat="1" ht="14.25">
      <c r="D44" s="30"/>
      <c r="E44" s="30"/>
      <c r="F44" s="30"/>
    </row>
    <row r="45" spans="4:6" s="31" customFormat="1" ht="14.25">
      <c r="D45" s="30"/>
      <c r="E45" s="30"/>
      <c r="F45" s="30"/>
    </row>
    <row r="46" spans="4:6" s="31" customFormat="1" ht="14.25">
      <c r="D46" s="30"/>
      <c r="E46" s="30"/>
      <c r="F46" s="30"/>
    </row>
    <row r="47" spans="4:6" s="31" customFormat="1" ht="14.25">
      <c r="D47" s="30"/>
      <c r="E47" s="30"/>
      <c r="F47" s="30"/>
    </row>
    <row r="48" spans="4:6" s="31" customFormat="1" ht="14.25">
      <c r="D48" s="30"/>
      <c r="E48" s="30"/>
      <c r="F48" s="30"/>
    </row>
    <row r="49" spans="4:6" s="31" customFormat="1" ht="14.25">
      <c r="D49" s="30"/>
      <c r="E49" s="30"/>
      <c r="F49" s="30"/>
    </row>
    <row r="50" spans="4:6" s="31" customFormat="1" ht="14.25">
      <c r="D50" s="30"/>
      <c r="E50" s="30"/>
      <c r="F50" s="30"/>
    </row>
    <row r="51" spans="4:6" s="31" customFormat="1" ht="14.25">
      <c r="D51" s="30"/>
      <c r="E51" s="30"/>
      <c r="F51" s="30"/>
    </row>
    <row r="52" spans="4:6" s="31" customFormat="1" ht="14.25">
      <c r="D52" s="30"/>
      <c r="E52" s="30"/>
      <c r="F52" s="30"/>
    </row>
    <row r="53" spans="4:6" s="31" customFormat="1" ht="14.25">
      <c r="D53" s="30"/>
      <c r="E53" s="30"/>
      <c r="F53" s="30"/>
    </row>
    <row r="54" spans="4:6" s="31" customFormat="1" ht="14.25">
      <c r="D54" s="30"/>
      <c r="E54" s="30"/>
      <c r="F54" s="30"/>
    </row>
    <row r="55" spans="4:6" s="31" customFormat="1" ht="14.25">
      <c r="D55" s="30"/>
      <c r="E55" s="30"/>
      <c r="F55" s="30"/>
    </row>
    <row r="56" spans="4:6" s="31" customFormat="1" ht="14.25">
      <c r="D56" s="30"/>
      <c r="E56" s="30"/>
      <c r="F56" s="30"/>
    </row>
    <row r="57" spans="4:6" s="31" customFormat="1" ht="14.25">
      <c r="D57" s="30"/>
      <c r="E57" s="30"/>
      <c r="F57" s="30"/>
    </row>
    <row r="58" spans="4:6" s="31" customFormat="1" ht="14.25">
      <c r="D58" s="30"/>
      <c r="E58" s="30"/>
      <c r="F58" s="30"/>
    </row>
    <row r="59" spans="4:6" s="31" customFormat="1" ht="14.25">
      <c r="D59" s="30"/>
      <c r="E59" s="30"/>
      <c r="F59" s="30"/>
    </row>
    <row r="60" spans="4:6" s="31" customFormat="1" ht="14.25">
      <c r="D60" s="30"/>
      <c r="E60" s="30"/>
      <c r="F60" s="30"/>
    </row>
    <row r="61" spans="4:6" s="31" customFormat="1" ht="14.25">
      <c r="D61" s="30"/>
      <c r="E61" s="30"/>
      <c r="F61" s="30"/>
    </row>
    <row r="62" spans="4:6" s="31" customFormat="1" ht="14.25">
      <c r="D62" s="30"/>
      <c r="E62" s="30"/>
      <c r="F62" s="30"/>
    </row>
  </sheetData>
  <sheetProtection/>
  <mergeCells count="3">
    <mergeCell ref="C10:C11"/>
    <mergeCell ref="B10:B11"/>
    <mergeCell ref="A10:A11"/>
  </mergeCells>
  <printOptions/>
  <pageMargins left="0.56" right="0.24" top="0.44" bottom="0.27" header="0.24" footer="0.17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57"/>
  <sheetViews>
    <sheetView tabSelected="1" zoomScale="75" zoomScaleNormal="75" zoomScalePageLayoutView="0" workbookViewId="0" topLeftCell="A517">
      <selection activeCell="E529" sqref="E529:G548"/>
    </sheetView>
  </sheetViews>
  <sheetFormatPr defaultColWidth="9.140625" defaultRowHeight="12.75"/>
  <cols>
    <col min="1" max="1" width="11.28125" style="3" customWidth="1"/>
    <col min="2" max="2" width="13.8515625" style="3" customWidth="1"/>
    <col min="3" max="4" width="0.71875" style="3" customWidth="1"/>
    <col min="5" max="5" width="16.7109375" style="3" customWidth="1"/>
    <col min="6" max="6" width="16.421875" style="3" customWidth="1"/>
    <col min="7" max="7" width="16.57421875" style="3" customWidth="1"/>
    <col min="8" max="8" width="17.57421875" style="3" customWidth="1"/>
    <col min="9" max="9" width="17.421875" style="3" customWidth="1"/>
    <col min="10" max="10" width="16.421875" style="3" customWidth="1"/>
    <col min="11" max="11" width="17.57421875" style="3" customWidth="1"/>
    <col min="12" max="12" width="2.421875" style="3" customWidth="1"/>
    <col min="13" max="13" width="18.8515625" style="3" customWidth="1"/>
    <col min="14" max="14" width="15.7109375" style="3" bestFit="1" customWidth="1"/>
    <col min="15" max="16" width="15.421875" style="3" bestFit="1" customWidth="1"/>
    <col min="17" max="17" width="14.28125" style="3" bestFit="1" customWidth="1"/>
    <col min="18" max="16384" width="9.140625" style="3" customWidth="1"/>
  </cols>
  <sheetData>
    <row r="1" spans="1:7" s="47" customFormat="1" ht="15.75">
      <c r="A1" s="46" t="s">
        <v>586</v>
      </c>
      <c r="G1" s="115" t="s">
        <v>346</v>
      </c>
    </row>
    <row r="2" spans="1:13" s="47" customFormat="1" ht="15">
      <c r="A2" s="47" t="s">
        <v>587</v>
      </c>
      <c r="G2" s="128" t="s">
        <v>740</v>
      </c>
      <c r="J2" s="129"/>
      <c r="K2" s="129"/>
      <c r="L2" s="129"/>
      <c r="M2" s="129"/>
    </row>
    <row r="3" spans="1:13" ht="9.75" customHeight="1">
      <c r="A3" s="56"/>
      <c r="B3" s="56"/>
      <c r="C3" s="56"/>
      <c r="D3" s="56"/>
      <c r="E3" s="56"/>
      <c r="F3" s="56"/>
      <c r="G3" s="56"/>
      <c r="H3" s="56"/>
      <c r="I3" s="56"/>
      <c r="J3" s="71"/>
      <c r="K3" s="71"/>
      <c r="L3" s="71"/>
      <c r="M3" s="71"/>
    </row>
    <row r="4" spans="10:13" ht="15.75">
      <c r="J4" s="71"/>
      <c r="K4" s="71"/>
      <c r="L4" s="71"/>
      <c r="M4" s="71"/>
    </row>
    <row r="5" spans="7:13" ht="15.75">
      <c r="G5" s="4" t="s">
        <v>216</v>
      </c>
      <c r="J5" s="71"/>
      <c r="K5" s="71"/>
      <c r="L5" s="71"/>
      <c r="M5" s="71"/>
    </row>
    <row r="6" ht="15.75">
      <c r="G6" s="1" t="s">
        <v>184</v>
      </c>
    </row>
    <row r="7" ht="15.75">
      <c r="G7" s="1" t="s">
        <v>185</v>
      </c>
    </row>
    <row r="9" ht="22.5">
      <c r="A9" s="101" t="s">
        <v>588</v>
      </c>
    </row>
    <row r="10" ht="15.75">
      <c r="A10" s="44" t="s">
        <v>589</v>
      </c>
    </row>
    <row r="11" ht="15.75">
      <c r="A11" s="44"/>
    </row>
    <row r="12" ht="16.5" customHeight="1">
      <c r="A12" s="7" t="s">
        <v>590</v>
      </c>
    </row>
    <row r="13" ht="18.75" customHeight="1">
      <c r="A13" s="1" t="s">
        <v>591</v>
      </c>
    </row>
    <row r="14" ht="18" customHeight="1">
      <c r="A14" s="1" t="s">
        <v>592</v>
      </c>
    </row>
    <row r="15" ht="18" customHeight="1">
      <c r="A15" s="1" t="s">
        <v>593</v>
      </c>
    </row>
    <row r="16" ht="18" customHeight="1">
      <c r="A16" s="1" t="s">
        <v>594</v>
      </c>
    </row>
    <row r="17" ht="18" customHeight="1">
      <c r="A17" s="1" t="s">
        <v>182</v>
      </c>
    </row>
    <row r="18" ht="18" customHeight="1">
      <c r="A18" s="1" t="s">
        <v>183</v>
      </c>
    </row>
    <row r="19" ht="18" customHeight="1">
      <c r="A19" s="1" t="s">
        <v>323</v>
      </c>
    </row>
    <row r="20" ht="18" customHeight="1">
      <c r="A20" s="1" t="s">
        <v>324</v>
      </c>
    </row>
    <row r="21" ht="22.5" customHeight="1">
      <c r="A21" s="82" t="s">
        <v>595</v>
      </c>
    </row>
    <row r="22" ht="18" customHeight="1">
      <c r="A22" s="1" t="s">
        <v>148</v>
      </c>
    </row>
    <row r="23" ht="18" customHeight="1">
      <c r="A23" s="1" t="s">
        <v>596</v>
      </c>
    </row>
    <row r="24" ht="18" customHeight="1">
      <c r="A24" s="1" t="s">
        <v>158</v>
      </c>
    </row>
    <row r="25" ht="18" customHeight="1">
      <c r="A25" s="1" t="s">
        <v>159</v>
      </c>
    </row>
    <row r="26" ht="18" customHeight="1">
      <c r="A26" s="1" t="s">
        <v>160</v>
      </c>
    </row>
    <row r="27" ht="18" customHeight="1">
      <c r="A27" s="1" t="s">
        <v>161</v>
      </c>
    </row>
    <row r="28" ht="18" customHeight="1">
      <c r="A28" s="1" t="s">
        <v>162</v>
      </c>
    </row>
    <row r="29" ht="18" customHeight="1">
      <c r="A29" s="1" t="s">
        <v>163</v>
      </c>
    </row>
    <row r="30" ht="22.5" customHeight="1">
      <c r="A30" s="4" t="s">
        <v>164</v>
      </c>
    </row>
    <row r="31" ht="18" customHeight="1">
      <c r="A31" s="1" t="s">
        <v>597</v>
      </c>
    </row>
    <row r="32" ht="18" customHeight="1">
      <c r="A32" s="1" t="s">
        <v>598</v>
      </c>
    </row>
    <row r="33" ht="21" customHeight="1">
      <c r="A33" s="4" t="s">
        <v>165</v>
      </c>
    </row>
    <row r="34" ht="20.25" customHeight="1">
      <c r="A34" s="1" t="s">
        <v>138</v>
      </c>
    </row>
    <row r="35" ht="18" customHeight="1">
      <c r="A35" s="1" t="s">
        <v>140</v>
      </c>
    </row>
    <row r="36" ht="18" customHeight="1">
      <c r="A36" s="1" t="s">
        <v>139</v>
      </c>
    </row>
    <row r="37" ht="27.75" customHeight="1">
      <c r="A37" s="4" t="s">
        <v>599</v>
      </c>
    </row>
    <row r="38" ht="21.75" customHeight="1">
      <c r="A38" s="82" t="s">
        <v>166</v>
      </c>
    </row>
    <row r="39" ht="24.75" customHeight="1">
      <c r="A39" s="1" t="s">
        <v>600</v>
      </c>
    </row>
    <row r="40" ht="18" customHeight="1">
      <c r="A40" s="1" t="s">
        <v>601</v>
      </c>
    </row>
    <row r="41" ht="18" customHeight="1">
      <c r="A41" s="1" t="s">
        <v>602</v>
      </c>
    </row>
    <row r="42" ht="18" customHeight="1">
      <c r="A42" s="3" t="s">
        <v>603</v>
      </c>
    </row>
    <row r="43" ht="7.5" customHeight="1"/>
    <row r="44" ht="18.75" customHeight="1">
      <c r="A44" s="82" t="s">
        <v>167</v>
      </c>
    </row>
    <row r="45" ht="19.5" customHeight="1">
      <c r="A45" s="1" t="s">
        <v>604</v>
      </c>
    </row>
    <row r="46" ht="18" customHeight="1">
      <c r="A46" s="1" t="s">
        <v>605</v>
      </c>
    </row>
    <row r="47" ht="18" customHeight="1">
      <c r="A47" s="1" t="s">
        <v>606</v>
      </c>
    </row>
    <row r="48" ht="18" customHeight="1">
      <c r="A48" s="1" t="s">
        <v>607</v>
      </c>
    </row>
    <row r="49" ht="18" customHeight="1">
      <c r="A49" s="1" t="s">
        <v>608</v>
      </c>
    </row>
    <row r="50" ht="18" customHeight="1">
      <c r="A50" s="1" t="s">
        <v>609</v>
      </c>
    </row>
    <row r="51" ht="21.75" customHeight="1">
      <c r="A51" s="82" t="s">
        <v>168</v>
      </c>
    </row>
    <row r="52" ht="17.25" customHeight="1">
      <c r="A52" s="1" t="s">
        <v>610</v>
      </c>
    </row>
    <row r="53" ht="20.25" customHeight="1">
      <c r="A53" s="1" t="s">
        <v>611</v>
      </c>
    </row>
    <row r="54" ht="20.25" customHeight="1">
      <c r="A54" s="1" t="s">
        <v>612</v>
      </c>
    </row>
    <row r="55" ht="20.25" customHeight="1">
      <c r="A55" s="1" t="s">
        <v>613</v>
      </c>
    </row>
    <row r="56" ht="20.25" customHeight="1">
      <c r="A56" s="1" t="s">
        <v>614</v>
      </c>
    </row>
    <row r="57" ht="20.25" customHeight="1">
      <c r="A57" s="1" t="s">
        <v>615</v>
      </c>
    </row>
    <row r="58" ht="20.25" customHeight="1">
      <c r="A58" s="1" t="s">
        <v>616</v>
      </c>
    </row>
    <row r="59" ht="20.25" customHeight="1">
      <c r="A59" s="1" t="s">
        <v>617</v>
      </c>
    </row>
    <row r="60" ht="20.25" customHeight="1">
      <c r="A60" s="1" t="s">
        <v>618</v>
      </c>
    </row>
    <row r="61" ht="20.25" customHeight="1">
      <c r="A61" s="1" t="s">
        <v>619</v>
      </c>
    </row>
    <row r="62" ht="23.25" customHeight="1">
      <c r="A62" s="82" t="s">
        <v>169</v>
      </c>
    </row>
    <row r="63" ht="20.25" customHeight="1">
      <c r="A63" s="1" t="s">
        <v>620</v>
      </c>
    </row>
    <row r="64" ht="18" customHeight="1">
      <c r="A64" s="1" t="s">
        <v>621</v>
      </c>
    </row>
    <row r="65" ht="18" customHeight="1">
      <c r="A65" s="1" t="s">
        <v>143</v>
      </c>
    </row>
    <row r="66" ht="18.75" customHeight="1">
      <c r="A66" s="82" t="s">
        <v>326</v>
      </c>
    </row>
    <row r="67" ht="21" customHeight="1">
      <c r="A67" s="82" t="s">
        <v>622</v>
      </c>
    </row>
    <row r="68" ht="24" customHeight="1">
      <c r="A68" s="1" t="s">
        <v>623</v>
      </c>
    </row>
    <row r="69" ht="22.5" customHeight="1">
      <c r="A69" s="1" t="s">
        <v>624</v>
      </c>
    </row>
    <row r="70" ht="22.5" customHeight="1">
      <c r="A70" s="1" t="s">
        <v>625</v>
      </c>
    </row>
    <row r="71" ht="22.5" customHeight="1">
      <c r="A71" s="1" t="s">
        <v>626</v>
      </c>
    </row>
    <row r="72" ht="22.5" customHeight="1">
      <c r="A72" s="1" t="s">
        <v>627</v>
      </c>
    </row>
    <row r="73" ht="22.5" customHeight="1">
      <c r="A73" s="1" t="s">
        <v>628</v>
      </c>
    </row>
    <row r="74" ht="24" customHeight="1">
      <c r="A74" s="82" t="s">
        <v>629</v>
      </c>
    </row>
    <row r="75" ht="26.25" customHeight="1">
      <c r="A75" s="1" t="s">
        <v>630</v>
      </c>
    </row>
    <row r="76" ht="19.5" customHeight="1">
      <c r="A76" s="1" t="s">
        <v>144</v>
      </c>
    </row>
    <row r="77" ht="19.5" customHeight="1">
      <c r="A77" s="1" t="s">
        <v>145</v>
      </c>
    </row>
    <row r="78" spans="2:6" ht="15.75">
      <c r="B78" s="87" t="s">
        <v>631</v>
      </c>
      <c r="F78" s="87" t="s">
        <v>632</v>
      </c>
    </row>
    <row r="79" spans="2:6" ht="15.75" customHeight="1">
      <c r="B79" s="3" t="s">
        <v>633</v>
      </c>
      <c r="C79" s="88"/>
      <c r="F79" s="89" t="s">
        <v>325</v>
      </c>
    </row>
    <row r="80" spans="2:6" ht="15.75" customHeight="1">
      <c r="B80" s="3" t="s">
        <v>634</v>
      </c>
      <c r="C80" s="90"/>
      <c r="F80" s="89" t="s">
        <v>146</v>
      </c>
    </row>
    <row r="81" spans="2:6" ht="15.75" customHeight="1">
      <c r="B81" s="3" t="s">
        <v>635</v>
      </c>
      <c r="C81" s="91"/>
      <c r="F81" s="92" t="s">
        <v>118</v>
      </c>
    </row>
    <row r="82" ht="9.75" customHeight="1">
      <c r="A82" s="1"/>
    </row>
    <row r="83" ht="20.25" customHeight="1">
      <c r="A83" s="82" t="s">
        <v>170</v>
      </c>
    </row>
    <row r="84" ht="24.75" customHeight="1">
      <c r="A84" s="82" t="s">
        <v>636</v>
      </c>
    </row>
    <row r="85" ht="24" customHeight="1">
      <c r="A85" s="1" t="s">
        <v>147</v>
      </c>
    </row>
    <row r="86" ht="21" customHeight="1">
      <c r="A86" s="1" t="s">
        <v>316</v>
      </c>
    </row>
    <row r="87" ht="21" customHeight="1">
      <c r="A87" s="1" t="s">
        <v>315</v>
      </c>
    </row>
    <row r="88" ht="21" customHeight="1">
      <c r="A88" s="1" t="s">
        <v>314</v>
      </c>
    </row>
    <row r="89" ht="21" customHeight="1">
      <c r="A89" s="1" t="s">
        <v>313</v>
      </c>
    </row>
    <row r="90" ht="21" customHeight="1">
      <c r="A90" s="1" t="s">
        <v>312</v>
      </c>
    </row>
    <row r="91" ht="21" customHeight="1">
      <c r="A91" s="1" t="s">
        <v>317</v>
      </c>
    </row>
    <row r="92" ht="21" customHeight="1">
      <c r="A92" s="1" t="s">
        <v>318</v>
      </c>
    </row>
    <row r="93" ht="21" customHeight="1">
      <c r="A93" s="1" t="s">
        <v>319</v>
      </c>
    </row>
    <row r="94" ht="21" customHeight="1">
      <c r="A94" s="1" t="s">
        <v>637</v>
      </c>
    </row>
    <row r="95" ht="26.25" customHeight="1">
      <c r="A95" s="82" t="s">
        <v>171</v>
      </c>
    </row>
    <row r="96" ht="28.5" customHeight="1">
      <c r="A96" s="1" t="s">
        <v>638</v>
      </c>
    </row>
    <row r="97" ht="21" customHeight="1">
      <c r="A97" s="1" t="s">
        <v>639</v>
      </c>
    </row>
    <row r="98" ht="21" customHeight="1">
      <c r="A98" s="1" t="s">
        <v>640</v>
      </c>
    </row>
    <row r="99" ht="24.75" customHeight="1">
      <c r="A99" s="82" t="s">
        <v>327</v>
      </c>
    </row>
    <row r="100" ht="26.25" customHeight="1">
      <c r="A100" s="1" t="s">
        <v>641</v>
      </c>
    </row>
    <row r="101" ht="25.5" customHeight="1">
      <c r="A101" s="1" t="s">
        <v>642</v>
      </c>
    </row>
    <row r="102" ht="26.25" customHeight="1">
      <c r="A102" s="1" t="s">
        <v>643</v>
      </c>
    </row>
    <row r="103" ht="27" customHeight="1">
      <c r="A103" s="82" t="s">
        <v>172</v>
      </c>
    </row>
    <row r="104" ht="27" customHeight="1">
      <c r="A104" s="1" t="s">
        <v>644</v>
      </c>
    </row>
    <row r="105" ht="27" customHeight="1">
      <c r="A105" s="1" t="s">
        <v>645</v>
      </c>
    </row>
    <row r="106" ht="27" customHeight="1">
      <c r="A106" s="1" t="s">
        <v>18</v>
      </c>
    </row>
    <row r="107" ht="25.5" customHeight="1">
      <c r="A107" s="82" t="s">
        <v>173</v>
      </c>
    </row>
    <row r="108" ht="25.5" customHeight="1">
      <c r="A108" s="1" t="s">
        <v>320</v>
      </c>
    </row>
    <row r="109" ht="23.25" customHeight="1">
      <c r="A109" s="1" t="s">
        <v>321</v>
      </c>
    </row>
    <row r="110" ht="26.25" customHeight="1">
      <c r="A110" s="82" t="s">
        <v>174</v>
      </c>
    </row>
    <row r="111" ht="21" customHeight="1">
      <c r="A111" s="1" t="s">
        <v>19</v>
      </c>
    </row>
    <row r="112" ht="23.25" customHeight="1">
      <c r="A112" s="1" t="s">
        <v>20</v>
      </c>
    </row>
    <row r="113" ht="23.25" customHeight="1">
      <c r="A113" s="1" t="s">
        <v>21</v>
      </c>
    </row>
    <row r="114" ht="23.25" customHeight="1">
      <c r="A114" s="1" t="s">
        <v>22</v>
      </c>
    </row>
    <row r="115" ht="23.25" customHeight="1">
      <c r="A115" s="1" t="s">
        <v>23</v>
      </c>
    </row>
    <row r="116" ht="23.25" customHeight="1">
      <c r="A116" s="1" t="s">
        <v>24</v>
      </c>
    </row>
    <row r="117" ht="23.25" customHeight="1">
      <c r="A117" s="1" t="s">
        <v>25</v>
      </c>
    </row>
    <row r="118" ht="23.25" customHeight="1">
      <c r="A118" s="1" t="s">
        <v>26</v>
      </c>
    </row>
    <row r="119" ht="23.25" customHeight="1">
      <c r="A119" s="1" t="s">
        <v>27</v>
      </c>
    </row>
    <row r="120" ht="23.25" customHeight="1">
      <c r="A120" s="1" t="s">
        <v>28</v>
      </c>
    </row>
    <row r="121" ht="23.25" customHeight="1">
      <c r="A121" s="1" t="s">
        <v>29</v>
      </c>
    </row>
    <row r="122" ht="23.25" customHeight="1">
      <c r="A122" s="1" t="s">
        <v>30</v>
      </c>
    </row>
    <row r="123" ht="23.25" customHeight="1">
      <c r="A123" s="1" t="s">
        <v>31</v>
      </c>
    </row>
    <row r="124" ht="24.75" customHeight="1">
      <c r="A124" s="82" t="s">
        <v>175</v>
      </c>
    </row>
    <row r="125" ht="29.25" customHeight="1">
      <c r="A125" s="1" t="s">
        <v>32</v>
      </c>
    </row>
    <row r="126" ht="29.25" customHeight="1">
      <c r="A126" s="1" t="s">
        <v>33</v>
      </c>
    </row>
    <row r="127" ht="29.25" customHeight="1">
      <c r="A127" s="1" t="s">
        <v>34</v>
      </c>
    </row>
    <row r="128" ht="29.25" customHeight="1">
      <c r="A128" s="1" t="s">
        <v>35</v>
      </c>
    </row>
    <row r="129" ht="29.25" customHeight="1">
      <c r="A129" s="1" t="s">
        <v>36</v>
      </c>
    </row>
    <row r="130" ht="29.25" customHeight="1">
      <c r="A130" s="1" t="s">
        <v>37</v>
      </c>
    </row>
    <row r="131" ht="29.25" customHeight="1">
      <c r="A131" s="1" t="s">
        <v>38</v>
      </c>
    </row>
    <row r="132" ht="29.25" customHeight="1">
      <c r="A132" s="1" t="s">
        <v>99</v>
      </c>
    </row>
    <row r="133" ht="29.25" customHeight="1">
      <c r="A133" s="1" t="s">
        <v>100</v>
      </c>
    </row>
    <row r="134" ht="29.25" customHeight="1">
      <c r="A134" s="1" t="s">
        <v>101</v>
      </c>
    </row>
    <row r="135" ht="29.25" customHeight="1">
      <c r="A135" s="1" t="s">
        <v>102</v>
      </c>
    </row>
    <row r="136" ht="29.25" customHeight="1">
      <c r="A136" s="1" t="s">
        <v>322</v>
      </c>
    </row>
    <row r="137" ht="29.25" customHeight="1">
      <c r="A137" s="1" t="s">
        <v>103</v>
      </c>
    </row>
    <row r="138" ht="29.25" customHeight="1">
      <c r="A138" s="1" t="s">
        <v>104</v>
      </c>
    </row>
    <row r="139" ht="29.25" customHeight="1">
      <c r="A139" s="1" t="s">
        <v>105</v>
      </c>
    </row>
    <row r="140" ht="29.25" customHeight="1">
      <c r="A140" s="82" t="s">
        <v>328</v>
      </c>
    </row>
    <row r="141" ht="24" customHeight="1">
      <c r="A141" s="1" t="s">
        <v>686</v>
      </c>
    </row>
    <row r="142" ht="24" customHeight="1">
      <c r="A142" s="1" t="s">
        <v>176</v>
      </c>
    </row>
    <row r="143" ht="24" customHeight="1">
      <c r="A143" s="1" t="s">
        <v>329</v>
      </c>
    </row>
    <row r="144" ht="24" customHeight="1">
      <c r="A144" s="1" t="s">
        <v>330</v>
      </c>
    </row>
    <row r="145" ht="24" customHeight="1">
      <c r="A145" s="1" t="s">
        <v>106</v>
      </c>
    </row>
    <row r="146" ht="24" customHeight="1">
      <c r="A146" s="1" t="s">
        <v>177</v>
      </c>
    </row>
    <row r="147" ht="19.5" customHeight="1">
      <c r="A147" s="82" t="s">
        <v>331</v>
      </c>
    </row>
    <row r="148" ht="19.5" customHeight="1">
      <c r="A148" s="4" t="s">
        <v>332</v>
      </c>
    </row>
    <row r="149" ht="27.75" customHeight="1">
      <c r="A149" s="93" t="s">
        <v>333</v>
      </c>
    </row>
    <row r="150" ht="25.5" customHeight="1">
      <c r="A150" s="1" t="s">
        <v>334</v>
      </c>
    </row>
    <row r="151" ht="25.5" customHeight="1">
      <c r="A151" s="1" t="s">
        <v>335</v>
      </c>
    </row>
    <row r="152" ht="25.5" customHeight="1">
      <c r="A152" s="1" t="s">
        <v>336</v>
      </c>
    </row>
    <row r="153" ht="25.5" customHeight="1">
      <c r="A153" s="1" t="s">
        <v>337</v>
      </c>
    </row>
    <row r="154" ht="29.25" customHeight="1">
      <c r="A154" s="93" t="s">
        <v>338</v>
      </c>
    </row>
    <row r="155" ht="27.75" customHeight="1">
      <c r="A155" s="1" t="s">
        <v>339</v>
      </c>
    </row>
    <row r="156" ht="27.75" customHeight="1">
      <c r="A156" s="1" t="s">
        <v>340</v>
      </c>
    </row>
    <row r="157" ht="27.75" customHeight="1">
      <c r="A157" s="1" t="s">
        <v>341</v>
      </c>
    </row>
    <row r="158" ht="27.75" customHeight="1">
      <c r="A158" s="4" t="s">
        <v>342</v>
      </c>
    </row>
    <row r="159" ht="27.75" customHeight="1">
      <c r="A159" s="1" t="s">
        <v>343</v>
      </c>
    </row>
    <row r="160" ht="25.5" customHeight="1">
      <c r="A160" s="82" t="s">
        <v>344</v>
      </c>
    </row>
    <row r="161" ht="25.5" customHeight="1">
      <c r="A161" s="1" t="s">
        <v>345</v>
      </c>
    </row>
    <row r="162" ht="30.75" customHeight="1">
      <c r="A162" s="1" t="s">
        <v>347</v>
      </c>
    </row>
    <row r="163" ht="19.5" customHeight="1">
      <c r="A163" s="1"/>
    </row>
    <row r="164" s="7" customFormat="1" ht="30.75" customHeight="1">
      <c r="A164" s="7" t="s">
        <v>40</v>
      </c>
    </row>
    <row r="165" spans="1:9" s="7" customFormat="1" ht="15.75">
      <c r="A165" s="10"/>
      <c r="B165" s="10"/>
      <c r="C165" s="10"/>
      <c r="D165" s="10"/>
      <c r="E165" s="10"/>
      <c r="F165" s="10"/>
      <c r="G165" s="10"/>
      <c r="H165" s="143" t="s">
        <v>697</v>
      </c>
      <c r="I165" s="143" t="s">
        <v>659</v>
      </c>
    </row>
    <row r="166" spans="1:9" ht="29.25" customHeight="1">
      <c r="A166" s="3" t="s">
        <v>546</v>
      </c>
      <c r="H166" s="52">
        <v>585768869</v>
      </c>
      <c r="I166" s="52">
        <v>172031655</v>
      </c>
    </row>
    <row r="167" spans="1:9" ht="29.25" customHeight="1">
      <c r="A167" s="3" t="s">
        <v>217</v>
      </c>
      <c r="H167" s="52">
        <v>965527489</v>
      </c>
      <c r="I167" s="52">
        <v>1722917886</v>
      </c>
    </row>
    <row r="168" spans="1:9" ht="29.25" customHeight="1">
      <c r="A168" s="3" t="s">
        <v>218</v>
      </c>
      <c r="H168" s="52"/>
      <c r="I168" s="52"/>
    </row>
    <row r="169" spans="1:9" s="7" customFormat="1" ht="29.25" customHeight="1" thickBot="1">
      <c r="A169" s="7" t="s">
        <v>515</v>
      </c>
      <c r="H169" s="53">
        <v>1551296358</v>
      </c>
      <c r="I169" s="53">
        <v>1894949541</v>
      </c>
    </row>
    <row r="170" spans="8:9" s="7" customFormat="1" ht="29.25" customHeight="1" thickTop="1">
      <c r="H170" s="61"/>
      <c r="I170" s="61"/>
    </row>
    <row r="171" ht="12.75" customHeight="1"/>
    <row r="172" s="7" customFormat="1" ht="30.75" customHeight="1">
      <c r="A172" s="57" t="s">
        <v>41</v>
      </c>
    </row>
    <row r="173" spans="10:12" s="7" customFormat="1" ht="15.75" customHeight="1">
      <c r="J173" s="127"/>
      <c r="K173" s="127"/>
      <c r="L173" s="127"/>
    </row>
    <row r="174" spans="1:10" ht="34.5" customHeight="1">
      <c r="A174" s="7" t="s">
        <v>39</v>
      </c>
      <c r="E174" s="52"/>
      <c r="J174" s="52"/>
    </row>
    <row r="175" spans="1:10" ht="26.25" customHeight="1">
      <c r="A175" s="7"/>
      <c r="E175" s="52"/>
      <c r="F175" s="182" t="s">
        <v>697</v>
      </c>
      <c r="G175" s="182"/>
      <c r="H175" s="183" t="s">
        <v>659</v>
      </c>
      <c r="I175" s="183"/>
      <c r="J175" s="52"/>
    </row>
    <row r="176" spans="1:10" ht="47.25" customHeight="1">
      <c r="A176" s="10" t="s">
        <v>42</v>
      </c>
      <c r="B176" s="56"/>
      <c r="C176" s="56"/>
      <c r="D176" s="56"/>
      <c r="E176" s="133"/>
      <c r="F176" s="134" t="s">
        <v>149</v>
      </c>
      <c r="G176" s="112" t="s">
        <v>43</v>
      </c>
      <c r="H176" s="134" t="s">
        <v>149</v>
      </c>
      <c r="I176" s="112" t="s">
        <v>43</v>
      </c>
      <c r="J176" s="52"/>
    </row>
    <row r="177" spans="1:10" ht="47.25" customHeight="1">
      <c r="A177" s="15" t="s">
        <v>44</v>
      </c>
      <c r="E177" s="52"/>
      <c r="F177" s="15">
        <v>379813000</v>
      </c>
      <c r="G177" s="15">
        <v>379813000</v>
      </c>
      <c r="H177" s="52">
        <v>7487731111</v>
      </c>
      <c r="I177" s="52">
        <v>7487731111</v>
      </c>
      <c r="J177" s="52"/>
    </row>
    <row r="178" spans="1:10" ht="47.25" customHeight="1" thickBot="1">
      <c r="A178" s="7" t="s">
        <v>156</v>
      </c>
      <c r="E178" s="52"/>
      <c r="F178" s="135">
        <v>379813000</v>
      </c>
      <c r="G178" s="135">
        <v>379813000</v>
      </c>
      <c r="H178" s="135">
        <v>7487731111</v>
      </c>
      <c r="I178" s="135">
        <v>7487731111</v>
      </c>
      <c r="J178" s="52"/>
    </row>
    <row r="179" spans="5:10" ht="26.25" customHeight="1" thickTop="1">
      <c r="E179" s="52"/>
      <c r="F179" s="15"/>
      <c r="H179" s="52"/>
      <c r="I179" s="52"/>
      <c r="J179" s="52"/>
    </row>
    <row r="180" spans="5:10" ht="26.25" customHeight="1">
      <c r="E180" s="52"/>
      <c r="F180" s="15"/>
      <c r="H180" s="52"/>
      <c r="I180" s="52"/>
      <c r="J180" s="52"/>
    </row>
    <row r="181" spans="1:10" ht="26.25" customHeight="1">
      <c r="A181" s="10" t="s">
        <v>46</v>
      </c>
      <c r="B181" s="56"/>
      <c r="C181" s="56"/>
      <c r="D181" s="56"/>
      <c r="E181" s="133"/>
      <c r="F181" s="182" t="s">
        <v>697</v>
      </c>
      <c r="G181" s="182"/>
      <c r="H181" s="183" t="s">
        <v>659</v>
      </c>
      <c r="I181" s="183"/>
      <c r="J181" s="52"/>
    </row>
    <row r="182" spans="5:10" ht="39" customHeight="1">
      <c r="E182" s="52"/>
      <c r="F182" s="134" t="s">
        <v>149</v>
      </c>
      <c r="G182" s="112" t="s">
        <v>43</v>
      </c>
      <c r="H182" s="134" t="s">
        <v>149</v>
      </c>
      <c r="I182" s="112" t="s">
        <v>43</v>
      </c>
      <c r="J182" s="52"/>
    </row>
    <row r="183" spans="1:10" ht="39" customHeight="1">
      <c r="A183" s="15" t="s">
        <v>45</v>
      </c>
      <c r="E183" s="52"/>
      <c r="F183" s="52">
        <v>70629000</v>
      </c>
      <c r="G183" s="52">
        <v>70629000</v>
      </c>
      <c r="H183" s="52">
        <v>70629000</v>
      </c>
      <c r="I183" s="52">
        <v>70629000</v>
      </c>
      <c r="J183" s="52"/>
    </row>
    <row r="184" spans="5:10" ht="39" customHeight="1" thickBot="1">
      <c r="E184" s="52"/>
      <c r="F184" s="135">
        <v>70629000</v>
      </c>
      <c r="G184" s="135">
        <v>70629000</v>
      </c>
      <c r="H184" s="135">
        <v>70629000</v>
      </c>
      <c r="I184" s="135">
        <v>70629000</v>
      </c>
      <c r="J184" s="52"/>
    </row>
    <row r="185" spans="5:10" ht="26.25" customHeight="1" thickTop="1">
      <c r="E185" s="52"/>
      <c r="F185" s="15"/>
      <c r="H185" s="52"/>
      <c r="I185" s="52"/>
      <c r="J185" s="52"/>
    </row>
    <row r="186" spans="5:10" ht="26.25" customHeight="1">
      <c r="E186" s="52"/>
      <c r="F186" s="15"/>
      <c r="H186" s="52"/>
      <c r="I186" s="52"/>
      <c r="J186" s="52"/>
    </row>
    <row r="187" spans="5:10" ht="26.25" customHeight="1">
      <c r="E187" s="52"/>
      <c r="F187" s="15"/>
      <c r="H187" s="52"/>
      <c r="I187" s="52"/>
      <c r="J187" s="52"/>
    </row>
    <row r="188" spans="5:10" ht="26.25" customHeight="1">
      <c r="E188" s="52"/>
      <c r="F188" s="15"/>
      <c r="H188" s="52"/>
      <c r="I188" s="52"/>
      <c r="J188" s="52"/>
    </row>
    <row r="189" spans="5:10" ht="26.25" customHeight="1">
      <c r="E189" s="52"/>
      <c r="F189" s="15"/>
      <c r="H189" s="52"/>
      <c r="I189" s="52"/>
      <c r="J189" s="52"/>
    </row>
    <row r="190" spans="5:10" ht="26.25" customHeight="1">
      <c r="E190" s="52"/>
      <c r="F190" s="15"/>
      <c r="H190" s="52"/>
      <c r="I190" s="52"/>
      <c r="J190" s="52"/>
    </row>
    <row r="191" spans="5:10" ht="26.25" customHeight="1">
      <c r="E191" s="52"/>
      <c r="F191" s="15"/>
      <c r="H191" s="52"/>
      <c r="I191" s="52"/>
      <c r="J191" s="52"/>
    </row>
    <row r="192" spans="5:10" ht="26.25" customHeight="1">
      <c r="E192" s="52"/>
      <c r="F192" s="15"/>
      <c r="H192" s="52"/>
      <c r="I192" s="52"/>
      <c r="J192" s="52"/>
    </row>
    <row r="193" spans="5:10" ht="26.25" customHeight="1">
      <c r="E193" s="52"/>
      <c r="F193" s="15"/>
      <c r="H193" s="52"/>
      <c r="I193" s="52"/>
      <c r="J193" s="52"/>
    </row>
    <row r="194" spans="5:10" ht="26.25" customHeight="1">
      <c r="E194" s="52"/>
      <c r="F194" s="15"/>
      <c r="H194" s="52"/>
      <c r="I194" s="52"/>
      <c r="J194" s="52"/>
    </row>
    <row r="195" spans="5:10" ht="26.25" customHeight="1">
      <c r="E195" s="52"/>
      <c r="F195" s="15"/>
      <c r="H195" s="52"/>
      <c r="I195" s="52"/>
      <c r="J195" s="52"/>
    </row>
    <row r="196" spans="5:10" ht="26.25" customHeight="1">
      <c r="E196" s="52"/>
      <c r="F196" s="15"/>
      <c r="H196" s="52"/>
      <c r="I196" s="52"/>
      <c r="J196" s="52"/>
    </row>
    <row r="197" spans="5:10" ht="26.25" customHeight="1">
      <c r="E197" s="52"/>
      <c r="F197" s="15"/>
      <c r="H197" s="52"/>
      <c r="I197" s="52"/>
      <c r="J197" s="52"/>
    </row>
    <row r="198" spans="1:10" ht="26.25" customHeight="1">
      <c r="A198" s="7" t="s">
        <v>47</v>
      </c>
      <c r="E198" s="52"/>
      <c r="F198" s="15"/>
      <c r="H198" s="52"/>
      <c r="I198" s="52"/>
      <c r="J198" s="52"/>
    </row>
    <row r="199" spans="2:14" ht="26.25" customHeight="1">
      <c r="B199" s="12"/>
      <c r="C199" s="12"/>
      <c r="D199" s="12"/>
      <c r="E199" s="71"/>
      <c r="G199" s="181" t="s">
        <v>697</v>
      </c>
      <c r="H199" s="181"/>
      <c r="I199" s="181"/>
      <c r="J199" s="181"/>
      <c r="K199" s="181"/>
      <c r="N199" s="142" t="s">
        <v>659</v>
      </c>
    </row>
    <row r="200" spans="2:15" ht="31.5">
      <c r="B200" s="12"/>
      <c r="C200" s="12"/>
      <c r="D200" s="12"/>
      <c r="E200" s="71"/>
      <c r="F200" s="117" t="s">
        <v>52</v>
      </c>
      <c r="G200" s="139" t="s">
        <v>53</v>
      </c>
      <c r="H200" s="140" t="s">
        <v>58</v>
      </c>
      <c r="I200" s="139" t="s">
        <v>149</v>
      </c>
      <c r="J200" s="141" t="s">
        <v>152</v>
      </c>
      <c r="K200" s="132" t="s">
        <v>54</v>
      </c>
      <c r="L200" s="111"/>
      <c r="M200" s="132" t="s">
        <v>149</v>
      </c>
      <c r="N200" s="132" t="s">
        <v>152</v>
      </c>
      <c r="O200" s="132" t="s">
        <v>54</v>
      </c>
    </row>
    <row r="201" spans="1:10" ht="26.25" customHeight="1">
      <c r="A201" s="3" t="s">
        <v>219</v>
      </c>
      <c r="B201" s="12"/>
      <c r="C201" s="12"/>
      <c r="D201" s="12"/>
      <c r="E201" s="71"/>
      <c r="F201" s="127"/>
      <c r="G201" s="136"/>
      <c r="H201" s="71"/>
      <c r="I201" s="136"/>
      <c r="J201" s="52"/>
    </row>
    <row r="202" spans="1:15" ht="26.25" customHeight="1">
      <c r="A202" s="44" t="s">
        <v>48</v>
      </c>
      <c r="B202" s="12"/>
      <c r="C202" s="12"/>
      <c r="D202" s="12"/>
      <c r="E202" s="71"/>
      <c r="F202" s="136" t="s">
        <v>51</v>
      </c>
      <c r="G202" s="137" t="s">
        <v>55</v>
      </c>
      <c r="H202" s="71">
        <v>1500</v>
      </c>
      <c r="I202" s="3">
        <v>17650000</v>
      </c>
      <c r="J202" s="52"/>
      <c r="K202" s="3">
        <v>36750000</v>
      </c>
      <c r="M202" s="3">
        <v>17650000</v>
      </c>
      <c r="O202" s="3">
        <v>34800000</v>
      </c>
    </row>
    <row r="203" spans="1:15" ht="26.25" customHeight="1">
      <c r="A203" s="44" t="s">
        <v>49</v>
      </c>
      <c r="B203" s="12"/>
      <c r="C203" s="12"/>
      <c r="D203" s="12"/>
      <c r="E203" s="71"/>
      <c r="F203" s="136" t="s">
        <v>51</v>
      </c>
      <c r="G203" s="137" t="s">
        <v>56</v>
      </c>
      <c r="H203" s="71">
        <v>3000</v>
      </c>
      <c r="I203" s="3">
        <v>48000000</v>
      </c>
      <c r="J203" s="52">
        <v>-21000000</v>
      </c>
      <c r="K203" s="3">
        <v>27000000</v>
      </c>
      <c r="M203" s="3">
        <v>48000000</v>
      </c>
      <c r="N203" s="52">
        <v>-16800000</v>
      </c>
      <c r="O203" s="3">
        <v>31200000</v>
      </c>
    </row>
    <row r="204" spans="1:15" ht="26.25" customHeight="1">
      <c r="A204" s="44" t="s">
        <v>50</v>
      </c>
      <c r="B204" s="12"/>
      <c r="C204" s="12"/>
      <c r="D204" s="12"/>
      <c r="E204" s="71"/>
      <c r="F204" s="136" t="s">
        <v>51</v>
      </c>
      <c r="G204" s="137" t="s">
        <v>57</v>
      </c>
      <c r="H204" s="71">
        <v>226300</v>
      </c>
      <c r="I204" s="136">
        <v>3986344789</v>
      </c>
      <c r="J204" s="52"/>
      <c r="K204" s="3">
        <v>4458110000</v>
      </c>
      <c r="L204" s="71"/>
      <c r="M204" s="3">
        <v>3988106320</v>
      </c>
      <c r="N204" s="52"/>
      <c r="O204" s="3">
        <v>4165760000</v>
      </c>
    </row>
    <row r="205" spans="2:15" ht="26.25" customHeight="1" thickBot="1">
      <c r="B205" s="12"/>
      <c r="C205" s="12"/>
      <c r="D205" s="12"/>
      <c r="E205" s="71"/>
      <c r="F205" s="127"/>
      <c r="G205" s="127"/>
      <c r="H205" s="71"/>
      <c r="I205" s="138">
        <v>4051994789</v>
      </c>
      <c r="J205" s="53">
        <v>-21000000</v>
      </c>
      <c r="K205" s="138">
        <v>4521860000</v>
      </c>
      <c r="L205" s="127"/>
      <c r="M205" s="138">
        <v>4053756320</v>
      </c>
      <c r="N205" s="53">
        <v>-16800000</v>
      </c>
      <c r="O205" s="138">
        <v>4231760000</v>
      </c>
    </row>
    <row r="206" spans="5:12" ht="26.25" customHeight="1" thickTop="1">
      <c r="E206" s="52"/>
      <c r="F206" s="15"/>
      <c r="H206" s="52"/>
      <c r="I206" s="52"/>
      <c r="J206" s="52"/>
      <c r="L206" s="71"/>
    </row>
    <row r="207" spans="5:12" ht="26.25" customHeight="1">
      <c r="E207" s="52"/>
      <c r="F207" s="15"/>
      <c r="H207" s="52"/>
      <c r="I207" s="52"/>
      <c r="J207" s="52"/>
      <c r="L207" s="71"/>
    </row>
    <row r="208" spans="5:12" ht="26.25" customHeight="1">
      <c r="E208" s="52"/>
      <c r="F208" s="15"/>
      <c r="H208" s="52"/>
      <c r="I208" s="52"/>
      <c r="J208" s="52"/>
      <c r="L208" s="71"/>
    </row>
    <row r="209" spans="5:12" ht="26.25" customHeight="1">
      <c r="E209" s="52"/>
      <c r="F209" s="15"/>
      <c r="H209" s="52"/>
      <c r="I209" s="52"/>
      <c r="J209" s="52"/>
      <c r="L209" s="71"/>
    </row>
    <row r="210" spans="5:12" ht="26.25" customHeight="1">
      <c r="E210" s="52"/>
      <c r="F210" s="15"/>
      <c r="H210" s="52"/>
      <c r="I210" s="52"/>
      <c r="J210" s="52"/>
      <c r="L210" s="71"/>
    </row>
    <row r="211" spans="5:12" ht="26.25" customHeight="1">
      <c r="E211" s="52"/>
      <c r="F211" s="15"/>
      <c r="H211" s="52"/>
      <c r="I211" s="52"/>
      <c r="J211" s="52"/>
      <c r="L211" s="71"/>
    </row>
    <row r="212" spans="5:12" ht="26.25" customHeight="1">
      <c r="E212" s="52"/>
      <c r="F212" s="15"/>
      <c r="H212" s="52"/>
      <c r="I212" s="52"/>
      <c r="J212" s="52"/>
      <c r="L212" s="71"/>
    </row>
    <row r="213" spans="5:12" ht="26.25" customHeight="1">
      <c r="E213" s="52"/>
      <c r="F213" s="15"/>
      <c r="H213" s="52"/>
      <c r="I213" s="52"/>
      <c r="J213" s="52"/>
      <c r="L213" s="71"/>
    </row>
    <row r="214" spans="5:12" ht="26.25" customHeight="1">
      <c r="E214" s="52"/>
      <c r="F214" s="15"/>
      <c r="H214" s="52"/>
      <c r="I214" s="52"/>
      <c r="J214" s="52"/>
      <c r="L214" s="71"/>
    </row>
    <row r="215" spans="5:12" ht="26.25" customHeight="1">
      <c r="E215" s="52"/>
      <c r="F215" s="15"/>
      <c r="H215" s="52"/>
      <c r="I215" s="52"/>
      <c r="J215" s="52"/>
      <c r="L215" s="71"/>
    </row>
    <row r="216" spans="5:12" ht="26.25" customHeight="1">
      <c r="E216" s="52"/>
      <c r="F216" s="15"/>
      <c r="H216" s="52"/>
      <c r="I216" s="52"/>
      <c r="J216" s="52"/>
      <c r="L216" s="71"/>
    </row>
    <row r="217" spans="5:12" ht="26.25" customHeight="1">
      <c r="E217" s="52"/>
      <c r="F217" s="15"/>
      <c r="H217" s="52"/>
      <c r="I217" s="52"/>
      <c r="J217" s="52"/>
      <c r="L217" s="71"/>
    </row>
    <row r="218" spans="5:12" ht="26.25" customHeight="1">
      <c r="E218" s="52"/>
      <c r="F218" s="15"/>
      <c r="H218" s="52"/>
      <c r="I218" s="52"/>
      <c r="J218" s="52"/>
      <c r="L218" s="71"/>
    </row>
    <row r="219" spans="5:12" ht="26.25" customHeight="1">
      <c r="E219" s="52"/>
      <c r="F219" s="15"/>
      <c r="H219" s="52"/>
      <c r="I219" s="52"/>
      <c r="J219" s="52"/>
      <c r="L219" s="71"/>
    </row>
    <row r="220" spans="5:12" ht="26.25" customHeight="1">
      <c r="E220" s="52"/>
      <c r="F220" s="15"/>
      <c r="H220" s="52"/>
      <c r="I220" s="52"/>
      <c r="J220" s="52"/>
      <c r="L220" s="71"/>
    </row>
    <row r="221" spans="5:12" ht="26.25" customHeight="1">
      <c r="E221" s="52"/>
      <c r="F221" s="15"/>
      <c r="H221" s="52"/>
      <c r="I221" s="52"/>
      <c r="J221" s="52"/>
      <c r="L221" s="71"/>
    </row>
    <row r="222" spans="5:12" ht="26.25" customHeight="1">
      <c r="E222" s="52"/>
      <c r="F222" s="15"/>
      <c r="H222" s="52"/>
      <c r="I222" s="52"/>
      <c r="J222" s="52"/>
      <c r="L222" s="71"/>
    </row>
    <row r="223" spans="5:12" ht="26.25" customHeight="1">
      <c r="E223" s="52"/>
      <c r="F223" s="15"/>
      <c r="H223" s="52"/>
      <c r="I223" s="52"/>
      <c r="J223" s="52"/>
      <c r="L223" s="71"/>
    </row>
    <row r="224" spans="5:12" ht="26.25" customHeight="1">
      <c r="E224" s="52"/>
      <c r="F224" s="15"/>
      <c r="H224" s="52"/>
      <c r="I224" s="52"/>
      <c r="J224" s="52"/>
      <c r="L224" s="71"/>
    </row>
    <row r="225" spans="5:12" ht="26.25" customHeight="1">
      <c r="E225" s="52"/>
      <c r="F225" s="15"/>
      <c r="H225" s="52"/>
      <c r="I225" s="52"/>
      <c r="J225" s="52"/>
      <c r="L225" s="71"/>
    </row>
    <row r="226" spans="5:12" ht="26.25" customHeight="1">
      <c r="E226" s="52"/>
      <c r="F226" s="15"/>
      <c r="H226" s="52"/>
      <c r="I226" s="52"/>
      <c r="J226" s="52"/>
      <c r="L226" s="71"/>
    </row>
    <row r="227" spans="5:12" ht="26.25" customHeight="1">
      <c r="E227" s="52"/>
      <c r="F227" s="15"/>
      <c r="H227" s="52"/>
      <c r="I227" s="52"/>
      <c r="J227" s="52"/>
      <c r="L227" s="71"/>
    </row>
    <row r="228" s="7" customFormat="1" ht="18.75" customHeight="1">
      <c r="A228" s="57" t="s">
        <v>647</v>
      </c>
    </row>
    <row r="229" spans="1:9" s="7" customFormat="1" ht="15.75">
      <c r="A229" s="10"/>
      <c r="B229" s="10"/>
      <c r="C229" s="10"/>
      <c r="D229" s="10"/>
      <c r="E229" s="10"/>
      <c r="F229" s="10"/>
      <c r="G229" s="10"/>
      <c r="H229" s="143" t="s">
        <v>697</v>
      </c>
      <c r="I229" s="143" t="s">
        <v>659</v>
      </c>
    </row>
    <row r="230" spans="1:9" ht="28.5" customHeight="1">
      <c r="A230" s="3" t="s">
        <v>660</v>
      </c>
      <c r="H230" s="17">
        <v>0</v>
      </c>
      <c r="I230" s="17">
        <v>155718700</v>
      </c>
    </row>
    <row r="231" spans="1:9" ht="28.5" customHeight="1">
      <c r="A231" s="3" t="s">
        <v>661</v>
      </c>
      <c r="H231" s="17">
        <v>0</v>
      </c>
      <c r="I231" s="17">
        <v>395290500</v>
      </c>
    </row>
    <row r="232" spans="1:9" ht="28.5" customHeight="1">
      <c r="A232" s="3" t="s">
        <v>662</v>
      </c>
      <c r="H232" s="17">
        <v>0</v>
      </c>
      <c r="I232" s="17">
        <v>248075200</v>
      </c>
    </row>
    <row r="233" spans="1:9" ht="28.5" customHeight="1">
      <c r="A233" s="3" t="s">
        <v>705</v>
      </c>
      <c r="H233" s="17">
        <v>289999160</v>
      </c>
      <c r="I233" s="17">
        <v>0</v>
      </c>
    </row>
    <row r="234" spans="1:9" ht="28.5" customHeight="1">
      <c r="A234" s="3" t="s">
        <v>706</v>
      </c>
      <c r="H234" s="17">
        <v>363714476</v>
      </c>
      <c r="I234" s="17">
        <v>0</v>
      </c>
    </row>
    <row r="235" spans="1:9" ht="28.5" customHeight="1">
      <c r="A235" s="3" t="s">
        <v>707</v>
      </c>
      <c r="H235" s="17">
        <v>931769174</v>
      </c>
      <c r="I235" s="17">
        <v>0</v>
      </c>
    </row>
    <row r="236" spans="1:9" ht="28.5" customHeight="1">
      <c r="A236" s="3" t="s">
        <v>59</v>
      </c>
      <c r="H236" s="17">
        <v>1899573145</v>
      </c>
      <c r="I236" s="17">
        <v>412180943</v>
      </c>
    </row>
    <row r="237" spans="1:9" ht="28.5" customHeight="1" thickBot="1">
      <c r="A237" s="7" t="s">
        <v>156</v>
      </c>
      <c r="H237" s="144">
        <v>3485055955</v>
      </c>
      <c r="I237" s="144">
        <v>1211265343</v>
      </c>
    </row>
    <row r="238" spans="8:9" ht="28.5" customHeight="1" thickTop="1">
      <c r="H238" s="17"/>
      <c r="I238" s="17"/>
    </row>
    <row r="239" spans="8:9" ht="28.5" customHeight="1">
      <c r="H239" s="17"/>
      <c r="I239" s="17"/>
    </row>
    <row r="240" spans="1:13" ht="15.75" customHeight="1">
      <c r="A240" s="7" t="s">
        <v>646</v>
      </c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9" ht="15.75">
      <c r="A241" s="12"/>
      <c r="B241" s="12"/>
      <c r="C241" s="12"/>
      <c r="D241" s="12"/>
      <c r="E241" s="12"/>
      <c r="F241" s="179" t="s">
        <v>697</v>
      </c>
      <c r="G241" s="180"/>
      <c r="H241" s="179" t="s">
        <v>659</v>
      </c>
      <c r="I241" s="180"/>
    </row>
    <row r="242" spans="1:9" ht="22.5" customHeight="1">
      <c r="A242" s="10"/>
      <c r="B242" s="10"/>
      <c r="C242" s="10"/>
      <c r="D242" s="10"/>
      <c r="E242" s="10"/>
      <c r="F242" s="146" t="s">
        <v>151</v>
      </c>
      <c r="G242" s="147" t="s">
        <v>152</v>
      </c>
      <c r="H242" s="146" t="s">
        <v>151</v>
      </c>
      <c r="I242" s="147" t="s">
        <v>152</v>
      </c>
    </row>
    <row r="243" spans="1:9" ht="23.25" customHeight="1">
      <c r="A243" s="3" t="s">
        <v>60</v>
      </c>
      <c r="F243" s="17">
        <v>24835465</v>
      </c>
      <c r="G243" s="17">
        <v>0</v>
      </c>
      <c r="H243" s="17">
        <v>70787036</v>
      </c>
      <c r="I243" s="17">
        <v>0</v>
      </c>
    </row>
    <row r="244" spans="1:9" ht="22.5" customHeight="1">
      <c r="A244" s="3" t="s">
        <v>61</v>
      </c>
      <c r="F244" s="17">
        <v>0</v>
      </c>
      <c r="G244" s="17">
        <v>0</v>
      </c>
      <c r="H244" s="17">
        <v>362240000</v>
      </c>
      <c r="I244" s="17">
        <v>0</v>
      </c>
    </row>
    <row r="245" spans="1:9" ht="22.5" customHeight="1">
      <c r="A245" s="3" t="s">
        <v>179</v>
      </c>
      <c r="F245" s="17">
        <v>90810000</v>
      </c>
      <c r="G245" s="17">
        <v>0</v>
      </c>
      <c r="H245" s="17">
        <v>6500000</v>
      </c>
      <c r="I245" s="17">
        <v>0</v>
      </c>
    </row>
    <row r="246" spans="1:9" ht="22.5" customHeight="1">
      <c r="A246" s="3" t="s">
        <v>221</v>
      </c>
      <c r="F246" s="17">
        <v>220763000</v>
      </c>
      <c r="G246" s="17">
        <v>0</v>
      </c>
      <c r="H246" s="17">
        <v>99441000</v>
      </c>
      <c r="I246" s="17">
        <v>0</v>
      </c>
    </row>
    <row r="247" spans="1:9" ht="22.5" customHeight="1" thickBot="1">
      <c r="A247" s="7" t="s">
        <v>515</v>
      </c>
      <c r="B247" s="7"/>
      <c r="C247" s="7"/>
      <c r="D247" s="7"/>
      <c r="E247" s="7"/>
      <c r="F247" s="19">
        <v>336408465</v>
      </c>
      <c r="G247" s="19">
        <v>0</v>
      </c>
      <c r="H247" s="19">
        <v>538968036</v>
      </c>
      <c r="I247" s="19">
        <v>0</v>
      </c>
    </row>
    <row r="248" ht="23.25" customHeight="1" thickTop="1">
      <c r="H248" s="17"/>
    </row>
    <row r="249" ht="23.25" customHeight="1">
      <c r="J249" s="17"/>
    </row>
    <row r="250" s="7" customFormat="1" ht="18.75" customHeight="1">
      <c r="A250" s="7" t="s">
        <v>648</v>
      </c>
    </row>
    <row r="251" spans="1:9" s="7" customFormat="1" ht="33.75" customHeight="1">
      <c r="A251" s="10"/>
      <c r="B251" s="10"/>
      <c r="C251" s="10"/>
      <c r="D251" s="10"/>
      <c r="E251" s="10"/>
      <c r="F251" s="179" t="s">
        <v>697</v>
      </c>
      <c r="G251" s="180"/>
      <c r="H251" s="179" t="s">
        <v>659</v>
      </c>
      <c r="I251" s="180"/>
    </row>
    <row r="252" spans="1:9" s="7" customFormat="1" ht="33.75" customHeight="1">
      <c r="A252" s="12"/>
      <c r="B252" s="12"/>
      <c r="C252" s="12"/>
      <c r="D252" s="12"/>
      <c r="E252" s="12"/>
      <c r="F252" s="117" t="s">
        <v>149</v>
      </c>
      <c r="G252" s="118" t="s">
        <v>152</v>
      </c>
      <c r="H252" s="117" t="s">
        <v>149</v>
      </c>
      <c r="I252" s="118" t="s">
        <v>152</v>
      </c>
    </row>
    <row r="253" spans="1:9" ht="26.25" customHeight="1">
      <c r="A253" s="3" t="s">
        <v>516</v>
      </c>
      <c r="F253" s="3">
        <v>10564540369</v>
      </c>
      <c r="G253" s="52">
        <v>-67285231</v>
      </c>
      <c r="H253" s="3">
        <v>3796553292</v>
      </c>
      <c r="I253" s="52">
        <v>-67285231</v>
      </c>
    </row>
    <row r="254" spans="1:9" ht="33" customHeight="1" thickBot="1">
      <c r="A254" s="7" t="s">
        <v>156</v>
      </c>
      <c r="F254" s="11">
        <v>10564540369</v>
      </c>
      <c r="G254" s="53">
        <v>-67285231</v>
      </c>
      <c r="H254" s="11">
        <v>3796553292</v>
      </c>
      <c r="I254" s="53">
        <v>-67285231</v>
      </c>
    </row>
    <row r="255" spans="8:9" ht="33" customHeight="1" thickTop="1">
      <c r="H255" s="17"/>
      <c r="I255" s="17"/>
    </row>
    <row r="256" ht="29.25" customHeight="1">
      <c r="A256" s="7" t="s">
        <v>649</v>
      </c>
    </row>
    <row r="257" ht="29.25" customHeight="1">
      <c r="A257" s="7" t="s">
        <v>62</v>
      </c>
    </row>
    <row r="258" spans="1:10" ht="29.25" customHeight="1">
      <c r="A258" s="10"/>
      <c r="B258" s="56"/>
      <c r="C258" s="56"/>
      <c r="D258" s="56"/>
      <c r="E258" s="56"/>
      <c r="F258" s="56"/>
      <c r="G258" s="143" t="s">
        <v>697</v>
      </c>
      <c r="H258" s="56"/>
      <c r="I258" s="148" t="s">
        <v>659</v>
      </c>
      <c r="J258" s="71"/>
    </row>
    <row r="259" spans="1:9" ht="29.25" customHeight="1">
      <c r="A259" s="3" t="s">
        <v>63</v>
      </c>
      <c r="G259" s="17">
        <v>60188735</v>
      </c>
      <c r="I259" s="17">
        <v>0</v>
      </c>
    </row>
    <row r="260" spans="1:9" ht="29.25" customHeight="1">
      <c r="A260" s="3" t="s">
        <v>64</v>
      </c>
      <c r="G260" s="17">
        <v>0</v>
      </c>
      <c r="I260" s="17">
        <v>0</v>
      </c>
    </row>
    <row r="261" spans="1:9" ht="29.25" customHeight="1" thickBot="1">
      <c r="A261" s="7" t="s">
        <v>156</v>
      </c>
      <c r="G261" s="19">
        <v>60188735</v>
      </c>
      <c r="I261" s="19">
        <v>0</v>
      </c>
    </row>
    <row r="262" spans="1:9" ht="29.25" customHeight="1" thickTop="1">
      <c r="A262" s="7"/>
      <c r="I262" s="17"/>
    </row>
    <row r="263" ht="29.25" customHeight="1">
      <c r="A263" s="7" t="s">
        <v>650</v>
      </c>
    </row>
    <row r="264" spans="1:10" ht="21" customHeight="1">
      <c r="A264" s="10"/>
      <c r="B264" s="56"/>
      <c r="C264" s="56"/>
      <c r="D264" s="56"/>
      <c r="E264" s="56"/>
      <c r="F264" s="56"/>
      <c r="G264" s="143" t="s">
        <v>697</v>
      </c>
      <c r="H264" s="10"/>
      <c r="I264" s="148" t="s">
        <v>659</v>
      </c>
      <c r="J264" s="71"/>
    </row>
    <row r="265" spans="1:7" ht="29.25" customHeight="1">
      <c r="A265" s="3" t="s">
        <v>65</v>
      </c>
      <c r="G265" s="17">
        <v>0</v>
      </c>
    </row>
    <row r="266" spans="1:9" ht="29.25" customHeight="1">
      <c r="A266" s="3" t="s">
        <v>66</v>
      </c>
      <c r="G266" s="3">
        <v>1178277920</v>
      </c>
      <c r="I266" s="3">
        <v>1191675455</v>
      </c>
    </row>
    <row r="267" spans="1:9" ht="29.25" customHeight="1">
      <c r="A267" s="3" t="s">
        <v>67</v>
      </c>
      <c r="G267" s="3">
        <v>39441414</v>
      </c>
      <c r="I267" s="3">
        <v>63106260</v>
      </c>
    </row>
    <row r="268" spans="7:9" ht="29.25" customHeight="1" thickBot="1">
      <c r="G268" s="11">
        <v>1217719334</v>
      </c>
      <c r="I268" s="11">
        <v>1254781715</v>
      </c>
    </row>
    <row r="269" ht="19.5" customHeight="1" thickTop="1">
      <c r="A269" s="7"/>
    </row>
    <row r="270" ht="25.5" customHeight="1">
      <c r="A270" s="57" t="s">
        <v>651</v>
      </c>
    </row>
    <row r="271" spans="11:13" ht="18" customHeight="1">
      <c r="K271" s="71"/>
      <c r="L271" s="71"/>
      <c r="M271" s="71"/>
    </row>
    <row r="272" spans="1:13" ht="62.25" customHeight="1">
      <c r="A272" s="177" t="s">
        <v>222</v>
      </c>
      <c r="B272" s="178"/>
      <c r="C272" s="122"/>
      <c r="D272" s="123"/>
      <c r="E272" s="149"/>
      <c r="F272" s="121" t="s">
        <v>226</v>
      </c>
      <c r="G272" s="107" t="s">
        <v>225</v>
      </c>
      <c r="H272" s="107" t="s">
        <v>224</v>
      </c>
      <c r="I272" s="108" t="s">
        <v>223</v>
      </c>
      <c r="K272" s="113"/>
      <c r="L272" s="113"/>
      <c r="M272" s="71"/>
    </row>
    <row r="273" spans="1:13" ht="24" customHeight="1">
      <c r="A273" s="125" t="s">
        <v>517</v>
      </c>
      <c r="B273" s="126"/>
      <c r="C273" s="126"/>
      <c r="D273" s="126"/>
      <c r="E273" s="126"/>
      <c r="F273" s="102"/>
      <c r="G273" s="102"/>
      <c r="H273" s="102"/>
      <c r="I273" s="102"/>
      <c r="K273" s="71"/>
      <c r="L273" s="71"/>
      <c r="M273" s="71"/>
    </row>
    <row r="274" spans="1:13" ht="24" customHeight="1">
      <c r="A274" s="104" t="s">
        <v>227</v>
      </c>
      <c r="B274" s="105"/>
      <c r="C274" s="105"/>
      <c r="D274" s="105"/>
      <c r="E274" s="105"/>
      <c r="F274" s="103">
        <v>2653895885</v>
      </c>
      <c r="G274" s="103">
        <v>171063273</v>
      </c>
      <c r="H274" s="103">
        <v>783986648</v>
      </c>
      <c r="I274" s="103">
        <v>3608945806</v>
      </c>
      <c r="K274" s="71"/>
      <c r="L274" s="71"/>
      <c r="M274" s="71"/>
    </row>
    <row r="275" spans="1:13" ht="24" customHeight="1">
      <c r="A275" s="104" t="s">
        <v>69</v>
      </c>
      <c r="B275" s="105"/>
      <c r="C275" s="105"/>
      <c r="D275" s="105"/>
      <c r="E275" s="105"/>
      <c r="F275" s="114">
        <v>0</v>
      </c>
      <c r="G275" s="114">
        <v>0</v>
      </c>
      <c r="H275" s="114">
        <v>0</v>
      </c>
      <c r="I275" s="114">
        <v>0</v>
      </c>
      <c r="K275" s="71"/>
      <c r="L275" s="71"/>
      <c r="M275" s="71"/>
    </row>
    <row r="276" spans="1:13" ht="24" customHeight="1">
      <c r="A276" s="104" t="s">
        <v>68</v>
      </c>
      <c r="B276" s="105"/>
      <c r="C276" s="105"/>
      <c r="D276" s="105"/>
      <c r="E276" s="105"/>
      <c r="F276" s="114">
        <v>0</v>
      </c>
      <c r="G276" s="114">
        <v>0</v>
      </c>
      <c r="H276" s="114">
        <v>0</v>
      </c>
      <c r="I276" s="114">
        <v>0</v>
      </c>
      <c r="K276" s="71"/>
      <c r="L276" s="71"/>
      <c r="M276" s="71"/>
    </row>
    <row r="277" spans="1:13" s="7" customFormat="1" ht="24" customHeight="1">
      <c r="A277" s="106" t="s">
        <v>682</v>
      </c>
      <c r="B277" s="153"/>
      <c r="C277" s="153"/>
      <c r="D277" s="153"/>
      <c r="E277" s="153"/>
      <c r="F277" s="154">
        <v>2653895885</v>
      </c>
      <c r="G277" s="154">
        <v>171063273</v>
      </c>
      <c r="H277" s="154">
        <v>783986648</v>
      </c>
      <c r="I277" s="154">
        <v>3608945806</v>
      </c>
      <c r="K277" s="12"/>
      <c r="L277" s="12"/>
      <c r="M277" s="12"/>
    </row>
    <row r="278" spans="1:13" ht="24" customHeight="1">
      <c r="A278" s="106" t="s">
        <v>70</v>
      </c>
      <c r="B278" s="105"/>
      <c r="C278" s="105"/>
      <c r="D278" s="105"/>
      <c r="E278" s="105"/>
      <c r="F278" s="114"/>
      <c r="G278" s="114"/>
      <c r="H278" s="114"/>
      <c r="I278" s="114"/>
      <c r="K278" s="71"/>
      <c r="L278" s="71"/>
      <c r="M278" s="71"/>
    </row>
    <row r="279" spans="1:13" ht="24" customHeight="1">
      <c r="A279" s="104" t="s">
        <v>227</v>
      </c>
      <c r="B279" s="105"/>
      <c r="C279" s="105"/>
      <c r="D279" s="105"/>
      <c r="E279" s="105"/>
      <c r="F279" s="103">
        <v>883454681</v>
      </c>
      <c r="G279" s="103">
        <v>160813272</v>
      </c>
      <c r="H279" s="103">
        <v>783986648</v>
      </c>
      <c r="I279" s="103">
        <v>1828254601</v>
      </c>
      <c r="K279" s="71"/>
      <c r="L279" s="71"/>
      <c r="M279" s="71"/>
    </row>
    <row r="280" spans="1:13" ht="24" customHeight="1">
      <c r="A280" s="104" t="s">
        <v>683</v>
      </c>
      <c r="B280" s="105"/>
      <c r="C280" s="105"/>
      <c r="D280" s="105"/>
      <c r="E280" s="105"/>
      <c r="F280" s="103">
        <v>66693576</v>
      </c>
      <c r="G280" s="103">
        <v>5125000</v>
      </c>
      <c r="H280" s="103">
        <v>0</v>
      </c>
      <c r="I280" s="103">
        <v>71818576</v>
      </c>
      <c r="K280" s="71"/>
      <c r="L280" s="71"/>
      <c r="M280" s="71"/>
    </row>
    <row r="281" spans="1:13" ht="24" customHeight="1">
      <c r="A281" s="104" t="s">
        <v>68</v>
      </c>
      <c r="B281" s="105"/>
      <c r="C281" s="105"/>
      <c r="D281" s="105"/>
      <c r="E281" s="105"/>
      <c r="F281" s="103"/>
      <c r="G281" s="103"/>
      <c r="H281" s="103"/>
      <c r="I281" s="103"/>
      <c r="K281" s="71"/>
      <c r="L281" s="71"/>
      <c r="M281" s="71"/>
    </row>
    <row r="282" spans="1:13" s="7" customFormat="1" ht="24" customHeight="1">
      <c r="A282" s="106" t="s">
        <v>228</v>
      </c>
      <c r="B282" s="153"/>
      <c r="C282" s="153"/>
      <c r="D282" s="153"/>
      <c r="E282" s="153"/>
      <c r="F282" s="154">
        <v>950148257</v>
      </c>
      <c r="G282" s="154">
        <v>165938272</v>
      </c>
      <c r="H282" s="154">
        <v>783986648</v>
      </c>
      <c r="I282" s="154">
        <v>1900073177</v>
      </c>
      <c r="K282" s="12"/>
      <c r="L282" s="12"/>
      <c r="M282" s="12"/>
    </row>
    <row r="283" spans="1:13" ht="24" customHeight="1">
      <c r="A283" s="106" t="s">
        <v>518</v>
      </c>
      <c r="B283" s="105"/>
      <c r="C283" s="105"/>
      <c r="D283" s="105"/>
      <c r="E283" s="105"/>
      <c r="F283" s="114"/>
      <c r="G283" s="114"/>
      <c r="H283" s="114"/>
      <c r="I283" s="114"/>
      <c r="K283" s="71"/>
      <c r="L283" s="71"/>
      <c r="M283" s="71"/>
    </row>
    <row r="284" spans="1:13" ht="24" customHeight="1">
      <c r="A284" s="104" t="s">
        <v>229</v>
      </c>
      <c r="B284" s="105"/>
      <c r="C284" s="105"/>
      <c r="D284" s="105"/>
      <c r="E284" s="105"/>
      <c r="F284" s="103">
        <v>1770441204</v>
      </c>
      <c r="G284" s="103">
        <v>10250001</v>
      </c>
      <c r="H284" s="103">
        <v>0</v>
      </c>
      <c r="I284" s="103">
        <v>1780691205</v>
      </c>
      <c r="K284" s="71"/>
      <c r="L284" s="71"/>
      <c r="M284" s="71"/>
    </row>
    <row r="285" spans="1:13" s="7" customFormat="1" ht="24" customHeight="1">
      <c r="A285" s="150" t="s">
        <v>230</v>
      </c>
      <c r="B285" s="151"/>
      <c r="C285" s="151"/>
      <c r="D285" s="151"/>
      <c r="E285" s="151"/>
      <c r="F285" s="152">
        <v>1703747628</v>
      </c>
      <c r="G285" s="152">
        <v>5125001</v>
      </c>
      <c r="H285" s="152">
        <v>0</v>
      </c>
      <c r="I285" s="152">
        <v>1708872629</v>
      </c>
      <c r="K285" s="12"/>
      <c r="L285" s="12"/>
      <c r="M285" s="12"/>
    </row>
    <row r="286" ht="29.25" customHeight="1"/>
    <row r="287" s="7" customFormat="1" ht="18.75" customHeight="1">
      <c r="A287" s="57" t="s">
        <v>10</v>
      </c>
    </row>
    <row r="288" spans="1:14" s="7" customFormat="1" ht="33.75" customHeight="1">
      <c r="A288" s="10"/>
      <c r="B288" s="10"/>
      <c r="C288" s="10"/>
      <c r="D288" s="10"/>
      <c r="E288" s="10"/>
      <c r="F288" s="10"/>
      <c r="G288" s="10"/>
      <c r="H288" s="143" t="s">
        <v>697</v>
      </c>
      <c r="I288" s="143" t="s">
        <v>659</v>
      </c>
      <c r="N288" s="124"/>
    </row>
    <row r="289" spans="1:9" ht="25.5" customHeight="1">
      <c r="A289" s="3" t="s">
        <v>663</v>
      </c>
      <c r="H289" s="17">
        <v>350178613</v>
      </c>
      <c r="I289" s="17">
        <v>660863878</v>
      </c>
    </row>
    <row r="290" spans="1:9" ht="25.5" customHeight="1">
      <c r="A290" s="3" t="s">
        <v>708</v>
      </c>
      <c r="H290" s="17">
        <v>1144459102</v>
      </c>
      <c r="I290" s="17"/>
    </row>
    <row r="291" spans="1:9" ht="25.5" customHeight="1">
      <c r="A291" s="3" t="s">
        <v>684</v>
      </c>
      <c r="H291" s="17">
        <v>331152727</v>
      </c>
      <c r="I291" s="17"/>
    </row>
    <row r="292" spans="1:9" ht="25.5" customHeight="1">
      <c r="A292" s="3" t="s">
        <v>71</v>
      </c>
      <c r="H292" s="17">
        <v>1454168763</v>
      </c>
      <c r="I292" s="17">
        <v>33228620</v>
      </c>
    </row>
    <row r="293" spans="1:9" ht="25.5" customHeight="1" thickBot="1">
      <c r="A293" s="7" t="s">
        <v>515</v>
      </c>
      <c r="H293" s="19">
        <v>3279959205</v>
      </c>
      <c r="I293" s="19">
        <v>694092498</v>
      </c>
    </row>
    <row r="294" spans="1:9" ht="25.5" customHeight="1" thickTop="1">
      <c r="A294" s="7"/>
      <c r="H294" s="17"/>
      <c r="I294" s="17"/>
    </row>
    <row r="295" spans="1:9" ht="25.5" customHeight="1">
      <c r="A295" s="7"/>
      <c r="H295" s="17"/>
      <c r="I295" s="17"/>
    </row>
    <row r="296" ht="15.75">
      <c r="A296" s="57" t="s">
        <v>11</v>
      </c>
    </row>
    <row r="297" spans="1:9" ht="15.75">
      <c r="A297" s="56"/>
      <c r="B297" s="56"/>
      <c r="C297" s="56"/>
      <c r="D297" s="56"/>
      <c r="E297" s="56"/>
      <c r="F297" s="56"/>
      <c r="G297" s="56"/>
      <c r="H297" s="143" t="s">
        <v>697</v>
      </c>
      <c r="I297" s="143" t="s">
        <v>659</v>
      </c>
    </row>
    <row r="298" spans="1:9" ht="29.25" customHeight="1">
      <c r="A298" s="3" t="s">
        <v>676</v>
      </c>
      <c r="H298" s="17">
        <v>0</v>
      </c>
      <c r="I298" s="17">
        <v>4331624</v>
      </c>
    </row>
    <row r="299" spans="1:9" ht="29.25" customHeight="1">
      <c r="A299" s="3" t="s">
        <v>677</v>
      </c>
      <c r="H299" s="17"/>
      <c r="I299" s="17">
        <v>16000000</v>
      </c>
    </row>
    <row r="300" spans="1:9" ht="29.25" customHeight="1">
      <c r="A300" s="3" t="s">
        <v>710</v>
      </c>
      <c r="H300" s="17">
        <v>2024550</v>
      </c>
      <c r="I300" s="17"/>
    </row>
    <row r="301" spans="1:9" ht="29.25" customHeight="1">
      <c r="A301" s="3" t="s">
        <v>711</v>
      </c>
      <c r="H301" s="17">
        <v>2321611</v>
      </c>
      <c r="I301" s="17"/>
    </row>
    <row r="302" spans="1:9" ht="29.25" customHeight="1">
      <c r="A302" s="3" t="s">
        <v>709</v>
      </c>
      <c r="H302" s="17">
        <v>22546031</v>
      </c>
      <c r="I302" s="17"/>
    </row>
    <row r="303" spans="1:9" ht="29.25" customHeight="1">
      <c r="A303" s="3" t="s">
        <v>71</v>
      </c>
      <c r="H303" s="17">
        <v>25962316</v>
      </c>
      <c r="I303" s="17">
        <v>17851799</v>
      </c>
    </row>
    <row r="304" spans="1:9" ht="29.25" customHeight="1" thickBot="1">
      <c r="A304" s="7" t="s">
        <v>515</v>
      </c>
      <c r="H304" s="19">
        <v>52854508</v>
      </c>
      <c r="I304" s="19">
        <v>38183423</v>
      </c>
    </row>
    <row r="305" spans="1:9" ht="24" customHeight="1" thickTop="1">
      <c r="A305" s="7"/>
      <c r="H305" s="24"/>
      <c r="I305" s="24"/>
    </row>
    <row r="306" s="7" customFormat="1" ht="20.25" customHeight="1">
      <c r="A306" s="57" t="s">
        <v>220</v>
      </c>
    </row>
    <row r="307" spans="1:9" s="7" customFormat="1" ht="33" customHeight="1">
      <c r="A307" s="10"/>
      <c r="B307" s="10"/>
      <c r="C307" s="10"/>
      <c r="D307" s="10"/>
      <c r="E307" s="10"/>
      <c r="F307" s="112" t="s">
        <v>153</v>
      </c>
      <c r="G307" s="110" t="s">
        <v>154</v>
      </c>
      <c r="H307" s="110" t="s">
        <v>155</v>
      </c>
      <c r="I307" s="112" t="s">
        <v>150</v>
      </c>
    </row>
    <row r="308" spans="1:9" s="7" customFormat="1" ht="33.75" customHeight="1">
      <c r="A308" s="3" t="s">
        <v>671</v>
      </c>
      <c r="B308" s="12"/>
      <c r="C308" s="12"/>
      <c r="D308" s="12"/>
      <c r="E308" s="12"/>
      <c r="F308" s="17">
        <v>164022587</v>
      </c>
      <c r="G308" s="17">
        <v>40308490</v>
      </c>
      <c r="H308" s="159">
        <v>204331077</v>
      </c>
      <c r="I308" s="17">
        <v>0</v>
      </c>
    </row>
    <row r="309" spans="1:9" s="7" customFormat="1" ht="33.75" customHeight="1">
      <c r="A309" s="3" t="s">
        <v>519</v>
      </c>
      <c r="B309" s="12"/>
      <c r="C309" s="12"/>
      <c r="D309" s="12"/>
      <c r="E309" s="12"/>
      <c r="F309" s="17">
        <v>13885914</v>
      </c>
      <c r="G309" s="159">
        <v>215235700</v>
      </c>
      <c r="H309" s="159">
        <v>27771828</v>
      </c>
      <c r="I309" s="17">
        <v>201349786</v>
      </c>
    </row>
    <row r="310" spans="1:9" ht="33.75" customHeight="1">
      <c r="A310" s="3" t="s">
        <v>545</v>
      </c>
      <c r="F310" s="3">
        <v>21221890</v>
      </c>
      <c r="G310" s="67">
        <v>70846630</v>
      </c>
      <c r="H310" s="3">
        <v>21574822</v>
      </c>
      <c r="I310" s="155">
        <v>70493698</v>
      </c>
    </row>
    <row r="311" spans="1:9" ht="33.75" customHeight="1">
      <c r="A311" s="3" t="s">
        <v>142</v>
      </c>
      <c r="F311" s="3">
        <v>321721444</v>
      </c>
      <c r="G311" s="17">
        <v>40491148</v>
      </c>
      <c r="H311" s="17">
        <v>74364522</v>
      </c>
      <c r="I311" s="155">
        <v>287848070</v>
      </c>
    </row>
    <row r="312" spans="1:9" ht="33.75" customHeight="1" thickBot="1">
      <c r="A312" s="7" t="s">
        <v>156</v>
      </c>
      <c r="F312" s="11">
        <v>520851835</v>
      </c>
      <c r="G312" s="11">
        <v>366881968</v>
      </c>
      <c r="H312" s="11">
        <v>328042249</v>
      </c>
      <c r="I312" s="11">
        <v>559691554</v>
      </c>
    </row>
    <row r="313" spans="1:9" ht="23.25" customHeight="1" thickTop="1">
      <c r="A313" s="7"/>
      <c r="F313" s="12"/>
      <c r="G313" s="12"/>
      <c r="H313" s="12"/>
      <c r="I313" s="12"/>
    </row>
    <row r="314" spans="1:13" ht="20.25" customHeight="1">
      <c r="A314" s="7" t="s">
        <v>12</v>
      </c>
      <c r="J314" s="17"/>
      <c r="K314" s="17"/>
      <c r="L314" s="17"/>
      <c r="M314" s="17"/>
    </row>
    <row r="315" s="7" customFormat="1" ht="26.25" customHeight="1">
      <c r="A315" s="57" t="s">
        <v>520</v>
      </c>
    </row>
    <row r="316" ht="14.25" customHeight="1">
      <c r="A316" s="3" t="s">
        <v>521</v>
      </c>
    </row>
    <row r="317" spans="1:16" s="14" customFormat="1" ht="40.5" customHeight="1">
      <c r="A317" s="7"/>
      <c r="B317" s="7"/>
      <c r="C317" s="7"/>
      <c r="E317" s="116" t="s">
        <v>157</v>
      </c>
      <c r="F317" s="116" t="s">
        <v>542</v>
      </c>
      <c r="G317" s="116" t="s">
        <v>544</v>
      </c>
      <c r="H317" s="156" t="s">
        <v>72</v>
      </c>
      <c r="I317" s="116" t="s">
        <v>543</v>
      </c>
      <c r="K317" s="48"/>
      <c r="L317" s="48"/>
      <c r="N317" s="48"/>
      <c r="P317" s="42"/>
    </row>
    <row r="318" spans="1:16" s="14" customFormat="1" ht="30" customHeight="1">
      <c r="A318" s="7" t="s">
        <v>678</v>
      </c>
      <c r="E318" s="16">
        <v>11000000000</v>
      </c>
      <c r="F318" s="16">
        <v>3841600000</v>
      </c>
      <c r="G318" s="16">
        <v>-97722290</v>
      </c>
      <c r="H318" s="14">
        <v>2617385398</v>
      </c>
      <c r="I318" s="16">
        <v>2371779282</v>
      </c>
      <c r="K318" s="49"/>
      <c r="L318" s="49"/>
      <c r="N318" s="49"/>
      <c r="P318" s="42"/>
    </row>
    <row r="319" spans="1:16" s="15" customFormat="1" ht="35.25" customHeight="1">
      <c r="A319" s="3" t="s">
        <v>310</v>
      </c>
      <c r="E319" s="17">
        <v>0</v>
      </c>
      <c r="F319" s="17">
        <v>0</v>
      </c>
      <c r="G319" s="17">
        <v>0</v>
      </c>
      <c r="H319" s="15">
        <v>95216830</v>
      </c>
      <c r="I319" s="67">
        <v>1920722915</v>
      </c>
      <c r="K319" s="54"/>
      <c r="L319" s="54"/>
      <c r="N319" s="54"/>
      <c r="P319" s="42"/>
    </row>
    <row r="320" spans="1:16" s="15" customFormat="1" ht="35.25" customHeight="1">
      <c r="A320" s="3" t="s">
        <v>311</v>
      </c>
      <c r="E320" s="17">
        <v>0</v>
      </c>
      <c r="F320" s="17">
        <v>0</v>
      </c>
      <c r="G320" s="17">
        <v>0</v>
      </c>
      <c r="I320" s="17">
        <v>1764737320</v>
      </c>
      <c r="K320" s="54"/>
      <c r="L320" s="54"/>
      <c r="N320" s="54"/>
      <c r="P320" s="42"/>
    </row>
    <row r="321" spans="1:16" s="14" customFormat="1" ht="35.25" customHeight="1" thickBot="1">
      <c r="A321" s="7" t="s">
        <v>679</v>
      </c>
      <c r="E321" s="19">
        <v>11000000000</v>
      </c>
      <c r="F321" s="19">
        <v>3841600000</v>
      </c>
      <c r="G321" s="19">
        <v>-97722290</v>
      </c>
      <c r="H321" s="19">
        <v>2712602228</v>
      </c>
      <c r="I321" s="19">
        <v>2527764877</v>
      </c>
      <c r="K321" s="49"/>
      <c r="L321" s="49"/>
      <c r="N321" s="49"/>
      <c r="P321" s="42"/>
    </row>
    <row r="322" spans="1:16" s="14" customFormat="1" ht="35.25" customHeight="1" thickTop="1">
      <c r="A322" s="7" t="s">
        <v>680</v>
      </c>
      <c r="E322" s="16">
        <v>11000000000</v>
      </c>
      <c r="F322" s="16">
        <v>3841600000</v>
      </c>
      <c r="G322" s="16">
        <v>-97722290</v>
      </c>
      <c r="H322" s="14">
        <v>2712602228</v>
      </c>
      <c r="I322" s="16">
        <v>2527764877</v>
      </c>
      <c r="K322" s="49"/>
      <c r="L322" s="49"/>
      <c r="N322" s="49"/>
      <c r="P322" s="42"/>
    </row>
    <row r="323" spans="1:16" s="15" customFormat="1" ht="35.25" customHeight="1">
      <c r="A323" s="3" t="s">
        <v>310</v>
      </c>
      <c r="E323" s="17">
        <v>0</v>
      </c>
      <c r="F323" s="17">
        <v>0</v>
      </c>
      <c r="G323" s="17">
        <v>0</v>
      </c>
      <c r="H323" s="15">
        <v>96036146</v>
      </c>
      <c r="I323" s="67">
        <v>809692800</v>
      </c>
      <c r="K323" s="54"/>
      <c r="L323" s="54"/>
      <c r="N323" s="54"/>
      <c r="P323" s="42"/>
    </row>
    <row r="324" spans="1:16" s="15" customFormat="1" ht="35.25" customHeight="1">
      <c r="A324" s="3" t="s">
        <v>311</v>
      </c>
      <c r="E324" s="17">
        <v>0</v>
      </c>
      <c r="F324" s="17">
        <v>0</v>
      </c>
      <c r="G324" s="17">
        <v>0</v>
      </c>
      <c r="I324" s="67">
        <v>1904850730</v>
      </c>
      <c r="K324" s="54"/>
      <c r="L324" s="54"/>
      <c r="N324" s="69"/>
      <c r="P324" s="42"/>
    </row>
    <row r="325" spans="1:16" s="14" customFormat="1" ht="35.25" customHeight="1" thickBot="1">
      <c r="A325" s="7" t="s">
        <v>698</v>
      </c>
      <c r="E325" s="19">
        <v>11000000000</v>
      </c>
      <c r="F325" s="19">
        <v>3841600000</v>
      </c>
      <c r="G325" s="19">
        <v>-97722290</v>
      </c>
      <c r="H325" s="19">
        <v>2808638374</v>
      </c>
      <c r="I325" s="19">
        <v>1432606947</v>
      </c>
      <c r="K325" s="70"/>
      <c r="L325" s="70"/>
      <c r="N325" s="70"/>
      <c r="P325" s="42"/>
    </row>
    <row r="326" spans="10:14" ht="13.5" customHeight="1" thickTop="1">
      <c r="J326" s="71"/>
      <c r="N326" s="71"/>
    </row>
    <row r="327" spans="1:13" s="7" customFormat="1" ht="22.5" customHeight="1">
      <c r="A327" s="46" t="s">
        <v>522</v>
      </c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</row>
    <row r="328" spans="1:9" s="7" customFormat="1" ht="15.75">
      <c r="A328" s="50"/>
      <c r="B328" s="50"/>
      <c r="C328" s="50"/>
      <c r="D328" s="50"/>
      <c r="E328" s="50"/>
      <c r="F328" s="50"/>
      <c r="G328" s="50"/>
      <c r="H328" s="143" t="s">
        <v>697</v>
      </c>
      <c r="I328" s="145" t="s">
        <v>659</v>
      </c>
    </row>
    <row r="329" spans="1:9" ht="28.5" customHeight="1">
      <c r="A329" s="3" t="s">
        <v>689</v>
      </c>
      <c r="C329" s="47"/>
      <c r="D329" s="47"/>
      <c r="E329" s="47"/>
      <c r="F329" s="47"/>
      <c r="G329" s="47"/>
      <c r="H329" s="55">
        <v>2691000000</v>
      </c>
      <c r="I329" s="55">
        <v>2691000000</v>
      </c>
    </row>
    <row r="330" spans="1:9" ht="28.5" customHeight="1">
      <c r="A330" s="3" t="s">
        <v>688</v>
      </c>
      <c r="C330" s="47"/>
      <c r="D330" s="47"/>
      <c r="E330" s="47"/>
      <c r="F330" s="47"/>
      <c r="G330" s="47"/>
      <c r="H330" s="55">
        <v>2520000000</v>
      </c>
      <c r="I330" s="55">
        <v>2520000000</v>
      </c>
    </row>
    <row r="331" spans="1:9" ht="28.5" customHeight="1">
      <c r="A331" s="3" t="s">
        <v>687</v>
      </c>
      <c r="C331" s="47"/>
      <c r="D331" s="47"/>
      <c r="E331" s="47"/>
      <c r="F331" s="47"/>
      <c r="G331" s="47"/>
      <c r="H331" s="55">
        <v>5748000000</v>
      </c>
      <c r="I331" s="55">
        <v>5748000000</v>
      </c>
    </row>
    <row r="332" spans="1:9" ht="28.5" customHeight="1">
      <c r="A332" s="3" t="s">
        <v>523</v>
      </c>
      <c r="C332" s="47"/>
      <c r="D332" s="47"/>
      <c r="E332" s="47"/>
      <c r="F332" s="47"/>
      <c r="G332" s="47"/>
      <c r="H332" s="55">
        <v>41000000</v>
      </c>
      <c r="I332" s="55">
        <v>41000000</v>
      </c>
    </row>
    <row r="333" spans="1:9" s="7" customFormat="1" ht="28.5" customHeight="1" thickBot="1">
      <c r="A333" s="46" t="s">
        <v>515</v>
      </c>
      <c r="B333" s="46"/>
      <c r="C333" s="46"/>
      <c r="D333" s="46"/>
      <c r="E333" s="46"/>
      <c r="F333" s="46"/>
      <c r="G333" s="46"/>
      <c r="H333" s="120">
        <v>11000000000</v>
      </c>
      <c r="I333" s="120">
        <v>11000000000</v>
      </c>
    </row>
    <row r="334" spans="1:10" ht="17.25" customHeight="1" thickTop="1">
      <c r="A334" s="47"/>
      <c r="B334" s="47"/>
      <c r="C334" s="47"/>
      <c r="D334" s="47"/>
      <c r="E334" s="47"/>
      <c r="F334" s="47"/>
      <c r="G334" s="47"/>
      <c r="H334" s="47"/>
      <c r="I334" s="47"/>
      <c r="J334" s="47"/>
    </row>
    <row r="335" spans="1:10" ht="17.25" customHeight="1">
      <c r="A335" s="47"/>
      <c r="B335" s="47"/>
      <c r="C335" s="47"/>
      <c r="D335" s="47"/>
      <c r="E335" s="47"/>
      <c r="F335" s="47"/>
      <c r="G335" s="47"/>
      <c r="H335" s="47"/>
      <c r="I335" s="47"/>
      <c r="J335" s="47"/>
    </row>
    <row r="336" spans="1:10" ht="17.25" customHeight="1">
      <c r="A336" s="47"/>
      <c r="B336" s="47"/>
      <c r="C336" s="47"/>
      <c r="D336" s="47"/>
      <c r="E336" s="47"/>
      <c r="F336" s="47"/>
      <c r="G336" s="47"/>
      <c r="H336" s="47"/>
      <c r="I336" s="47"/>
      <c r="J336" s="47"/>
    </row>
    <row r="337" spans="1:10" ht="17.25" customHeight="1">
      <c r="A337" s="47"/>
      <c r="B337" s="47"/>
      <c r="C337" s="47"/>
      <c r="D337" s="47"/>
      <c r="E337" s="47"/>
      <c r="F337" s="47"/>
      <c r="G337" s="47"/>
      <c r="H337" s="47"/>
      <c r="I337" s="47"/>
      <c r="J337" s="47"/>
    </row>
    <row r="338" spans="1:10" s="7" customFormat="1" ht="17.25" customHeight="1">
      <c r="A338" s="14" t="s">
        <v>524</v>
      </c>
      <c r="B338" s="14"/>
      <c r="C338" s="14"/>
      <c r="D338" s="14"/>
      <c r="E338" s="14"/>
      <c r="F338" s="14"/>
      <c r="G338" s="14"/>
      <c r="H338" s="14"/>
      <c r="I338" s="14"/>
      <c r="J338" s="14"/>
    </row>
    <row r="339" spans="1:12" s="7" customFormat="1" ht="15.75">
      <c r="A339" s="43"/>
      <c r="B339" s="43"/>
      <c r="C339" s="43"/>
      <c r="D339" s="43"/>
      <c r="E339" s="43"/>
      <c r="F339" s="43"/>
      <c r="G339" s="43"/>
      <c r="H339" s="143" t="s">
        <v>697</v>
      </c>
      <c r="I339" s="145" t="s">
        <v>659</v>
      </c>
      <c r="K339" s="124"/>
      <c r="L339" s="124"/>
    </row>
    <row r="340" spans="1:9" ht="21" customHeight="1">
      <c r="A340" s="3" t="s">
        <v>525</v>
      </c>
      <c r="H340" s="3">
        <v>1100000</v>
      </c>
      <c r="I340" s="3">
        <v>1100000</v>
      </c>
    </row>
    <row r="341" ht="21" customHeight="1">
      <c r="A341" s="3" t="s">
        <v>196</v>
      </c>
    </row>
    <row r="342" spans="1:9" ht="21" customHeight="1">
      <c r="A342" s="3" t="s">
        <v>197</v>
      </c>
      <c r="H342" s="3">
        <v>1100000</v>
      </c>
      <c r="I342" s="3">
        <v>1100000</v>
      </c>
    </row>
    <row r="343" ht="21" customHeight="1">
      <c r="A343" s="3" t="s">
        <v>526</v>
      </c>
    </row>
    <row r="344" spans="1:9" ht="21" customHeight="1">
      <c r="A344" s="3" t="s">
        <v>527</v>
      </c>
      <c r="H344" s="3">
        <v>4100</v>
      </c>
      <c r="I344" s="3">
        <v>4100</v>
      </c>
    </row>
    <row r="345" spans="1:9" ht="21" customHeight="1">
      <c r="A345" s="3" t="s">
        <v>197</v>
      </c>
      <c r="H345" s="3">
        <v>4100</v>
      </c>
      <c r="I345" s="3">
        <v>4100</v>
      </c>
    </row>
    <row r="346" ht="21" customHeight="1">
      <c r="A346" s="3" t="s">
        <v>526</v>
      </c>
    </row>
    <row r="347" spans="1:9" ht="21" customHeight="1">
      <c r="A347" s="3" t="s">
        <v>528</v>
      </c>
      <c r="H347" s="3">
        <v>1095900</v>
      </c>
      <c r="I347" s="3">
        <v>1095900</v>
      </c>
    </row>
    <row r="348" spans="1:9" ht="21" customHeight="1">
      <c r="A348" s="3" t="s">
        <v>197</v>
      </c>
      <c r="H348" s="3">
        <v>1095900</v>
      </c>
      <c r="I348" s="3">
        <v>1095900</v>
      </c>
    </row>
    <row r="349" ht="21" customHeight="1">
      <c r="A349" s="3" t="s">
        <v>526</v>
      </c>
    </row>
    <row r="350" ht="21" customHeight="1">
      <c r="A350" s="3" t="s">
        <v>529</v>
      </c>
    </row>
    <row r="351" spans="1:13" ht="15" customHeight="1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</row>
    <row r="352" spans="5:13" ht="23.25" customHeight="1">
      <c r="E352" s="15"/>
      <c r="F352" s="15"/>
      <c r="G352" s="15"/>
      <c r="H352" s="15"/>
      <c r="I352" s="15"/>
      <c r="J352" s="15"/>
      <c r="K352" s="15"/>
      <c r="L352" s="15"/>
      <c r="M352" s="15"/>
    </row>
    <row r="353" ht="18" customHeight="1">
      <c r="A353" s="57" t="s">
        <v>685</v>
      </c>
    </row>
    <row r="354" spans="1:9" ht="15.75">
      <c r="A354" s="10"/>
      <c r="B354" s="56"/>
      <c r="C354" s="56"/>
      <c r="D354" s="56"/>
      <c r="E354" s="56"/>
      <c r="F354" s="56"/>
      <c r="G354" s="56"/>
      <c r="H354" s="143" t="s">
        <v>697</v>
      </c>
      <c r="I354" s="145" t="s">
        <v>659</v>
      </c>
    </row>
    <row r="355" spans="1:9" ht="27.75" customHeight="1">
      <c r="A355" s="3" t="s">
        <v>78</v>
      </c>
      <c r="H355" s="65">
        <v>2527764877</v>
      </c>
      <c r="I355" s="3">
        <v>2371779282</v>
      </c>
    </row>
    <row r="356" spans="1:9" ht="27.75" customHeight="1">
      <c r="A356" s="3" t="s">
        <v>79</v>
      </c>
      <c r="H356" s="67">
        <v>809692800</v>
      </c>
      <c r="I356" s="17">
        <v>1920722915</v>
      </c>
    </row>
    <row r="357" spans="1:9" ht="27.75" customHeight="1">
      <c r="A357" s="3" t="s">
        <v>73</v>
      </c>
      <c r="B357" s="7"/>
      <c r="H357" s="67">
        <v>1904850730</v>
      </c>
      <c r="I357" s="17">
        <v>1764737320</v>
      </c>
    </row>
    <row r="358" spans="1:9" ht="27.75" customHeight="1">
      <c r="A358" s="3" t="s">
        <v>80</v>
      </c>
      <c r="B358" s="7"/>
      <c r="H358" s="67">
        <v>1904850730</v>
      </c>
      <c r="I358" s="17">
        <v>1764737320</v>
      </c>
    </row>
    <row r="359" spans="1:9" ht="27.75" customHeight="1">
      <c r="A359" s="44" t="s">
        <v>74</v>
      </c>
      <c r="B359" s="44"/>
      <c r="H359" s="45">
        <v>96036146</v>
      </c>
      <c r="I359" s="45">
        <v>95216830</v>
      </c>
    </row>
    <row r="360" spans="1:9" ht="27.75" customHeight="1">
      <c r="A360" s="44" t="s">
        <v>75</v>
      </c>
      <c r="B360" s="44"/>
      <c r="H360" s="45">
        <v>0</v>
      </c>
      <c r="I360" s="45">
        <v>0</v>
      </c>
    </row>
    <row r="361" spans="1:9" ht="27.75" customHeight="1">
      <c r="A361" s="44" t="s">
        <v>81</v>
      </c>
      <c r="B361" s="44"/>
      <c r="H361" s="45">
        <v>384144584</v>
      </c>
      <c r="I361" s="45">
        <v>244850490</v>
      </c>
    </row>
    <row r="362" spans="1:9" ht="27.75" customHeight="1">
      <c r="A362" s="44" t="s">
        <v>76</v>
      </c>
      <c r="B362" s="44"/>
      <c r="H362" s="45">
        <v>1424670000</v>
      </c>
      <c r="I362" s="45">
        <v>1424670000</v>
      </c>
    </row>
    <row r="363" spans="1:9" ht="27.75" customHeight="1">
      <c r="A363" s="3" t="s">
        <v>82</v>
      </c>
      <c r="H363" s="17">
        <v>0</v>
      </c>
      <c r="I363" s="17">
        <v>0</v>
      </c>
    </row>
    <row r="364" spans="1:9" ht="27.75" customHeight="1">
      <c r="A364" s="44" t="s">
        <v>83</v>
      </c>
      <c r="B364" s="44"/>
      <c r="H364" s="17">
        <v>0</v>
      </c>
      <c r="I364" s="17">
        <v>0</v>
      </c>
    </row>
    <row r="365" spans="1:9" ht="27.75" customHeight="1" thickBot="1">
      <c r="A365" s="7" t="s">
        <v>77</v>
      </c>
      <c r="B365" s="44"/>
      <c r="H365" s="11">
        <v>1432606947</v>
      </c>
      <c r="I365" s="11">
        <v>2527764877</v>
      </c>
    </row>
    <row r="366" spans="1:2" ht="18" customHeight="1" thickTop="1">
      <c r="A366" s="44"/>
      <c r="B366" s="44"/>
    </row>
    <row r="367" spans="1:2" ht="18" customHeight="1">
      <c r="A367" s="44"/>
      <c r="B367" s="44"/>
    </row>
    <row r="368" spans="1:2" ht="18" customHeight="1">
      <c r="A368" s="7" t="s">
        <v>13</v>
      </c>
      <c r="B368" s="44"/>
    </row>
    <row r="369" spans="1:15" s="7" customFormat="1" ht="31.5">
      <c r="A369" s="10"/>
      <c r="B369" s="10"/>
      <c r="C369" s="10"/>
      <c r="D369" s="10"/>
      <c r="E369" s="10"/>
      <c r="F369" s="10"/>
      <c r="G369" s="10"/>
      <c r="H369" s="13" t="s">
        <v>699</v>
      </c>
      <c r="I369" s="13" t="s">
        <v>700</v>
      </c>
      <c r="K369" s="109"/>
      <c r="L369" s="109"/>
      <c r="O369" s="64"/>
    </row>
    <row r="371" spans="1:9" s="7" customFormat="1" ht="21" customHeight="1">
      <c r="A371" s="7" t="s">
        <v>530</v>
      </c>
      <c r="H371" s="7">
        <v>28958667529</v>
      </c>
      <c r="I371" s="7">
        <v>23518597296</v>
      </c>
    </row>
    <row r="372" spans="1:9" ht="21" customHeight="1">
      <c r="A372" s="3" t="s">
        <v>531</v>
      </c>
      <c r="H372" s="3">
        <v>2874659474</v>
      </c>
      <c r="I372" s="65">
        <v>1680723516</v>
      </c>
    </row>
    <row r="373" spans="1:9" ht="21" customHeight="1">
      <c r="A373" s="3" t="s">
        <v>532</v>
      </c>
      <c r="H373" s="3">
        <v>23097378672</v>
      </c>
      <c r="I373" s="65">
        <v>19094861281</v>
      </c>
    </row>
    <row r="374" spans="1:9" ht="21" customHeight="1">
      <c r="A374" s="3" t="s">
        <v>533</v>
      </c>
      <c r="H374" s="3">
        <v>2986629383</v>
      </c>
      <c r="I374" s="79">
        <v>2743012499</v>
      </c>
    </row>
    <row r="375" spans="1:12" ht="21" customHeight="1" thickBot="1">
      <c r="A375" s="7" t="s">
        <v>515</v>
      </c>
      <c r="H375" s="19">
        <v>28958667529</v>
      </c>
      <c r="I375" s="19">
        <v>23518597296</v>
      </c>
      <c r="K375" s="7"/>
      <c r="L375" s="7"/>
    </row>
    <row r="376" spans="1:13" ht="17.25" customHeight="1" thickTop="1">
      <c r="A376" s="7"/>
      <c r="J376" s="79"/>
      <c r="M376" s="79"/>
    </row>
    <row r="377" spans="1:13" s="7" customFormat="1" ht="17.25" customHeight="1">
      <c r="A377" s="7" t="s">
        <v>14</v>
      </c>
      <c r="J377" s="80"/>
      <c r="M377" s="80"/>
    </row>
    <row r="378" spans="8:12" s="7" customFormat="1" ht="42" customHeight="1">
      <c r="H378" s="13" t="s">
        <v>699</v>
      </c>
      <c r="I378" s="13" t="s">
        <v>700</v>
      </c>
      <c r="K378" s="109"/>
      <c r="L378" s="109"/>
    </row>
    <row r="379" spans="1:9" ht="22.5" customHeight="1">
      <c r="A379" s="3" t="s">
        <v>534</v>
      </c>
      <c r="H379" s="17">
        <v>0</v>
      </c>
      <c r="I379" s="17">
        <v>0</v>
      </c>
    </row>
    <row r="380" spans="1:9" ht="22.5" customHeight="1">
      <c r="A380" s="3" t="s">
        <v>198</v>
      </c>
      <c r="H380" s="17">
        <v>0</v>
      </c>
      <c r="I380" s="17">
        <v>0</v>
      </c>
    </row>
    <row r="381" spans="1:9" ht="22.5" customHeight="1">
      <c r="A381" s="3" t="s">
        <v>535</v>
      </c>
      <c r="H381" s="17">
        <v>0</v>
      </c>
      <c r="I381" s="17">
        <v>0</v>
      </c>
    </row>
    <row r="382" spans="1:9" s="7" customFormat="1" ht="22.5" customHeight="1" thickBot="1">
      <c r="A382" s="7" t="s">
        <v>515</v>
      </c>
      <c r="H382" s="19">
        <v>0</v>
      </c>
      <c r="I382" s="19">
        <v>0</v>
      </c>
    </row>
    <row r="383" spans="10:13" s="7" customFormat="1" ht="21.75" customHeight="1" thickTop="1">
      <c r="J383" s="12"/>
      <c r="M383" s="12"/>
    </row>
    <row r="384" spans="1:10" s="7" customFormat="1" ht="20.25" customHeight="1">
      <c r="A384" s="7" t="s">
        <v>15</v>
      </c>
      <c r="J384" s="57"/>
    </row>
    <row r="385" spans="1:15" s="7" customFormat="1" ht="31.5">
      <c r="A385" s="10"/>
      <c r="B385" s="10"/>
      <c r="C385" s="10"/>
      <c r="D385" s="10"/>
      <c r="E385" s="10"/>
      <c r="F385" s="10"/>
      <c r="G385" s="10"/>
      <c r="H385" s="13" t="s">
        <v>699</v>
      </c>
      <c r="I385" s="13" t="s">
        <v>700</v>
      </c>
      <c r="K385" s="109"/>
      <c r="L385" s="109"/>
      <c r="O385" s="64"/>
    </row>
    <row r="386" spans="1:12" ht="27" customHeight="1">
      <c r="A386" s="7" t="s">
        <v>536</v>
      </c>
      <c r="H386" s="16">
        <v>25895719861</v>
      </c>
      <c r="I386" s="16">
        <v>21287137516</v>
      </c>
      <c r="K386" s="16"/>
      <c r="L386" s="16"/>
    </row>
    <row r="387" spans="1:12" ht="23.25" customHeight="1">
      <c r="A387" s="3" t="s">
        <v>547</v>
      </c>
      <c r="H387" s="17">
        <v>2283526842</v>
      </c>
      <c r="I387" s="67">
        <v>1410900479</v>
      </c>
      <c r="K387" s="17"/>
      <c r="L387" s="17"/>
    </row>
    <row r="388" spans="1:12" ht="23.25" customHeight="1">
      <c r="A388" s="3" t="s">
        <v>548</v>
      </c>
      <c r="H388" s="17">
        <v>21127594927.117</v>
      </c>
      <c r="I388" s="67">
        <v>17444365549</v>
      </c>
      <c r="K388" s="17"/>
      <c r="L388" s="17"/>
    </row>
    <row r="389" spans="1:12" ht="23.25" customHeight="1">
      <c r="A389" s="3" t="s">
        <v>549</v>
      </c>
      <c r="H389" s="17">
        <v>2484598091.8829994</v>
      </c>
      <c r="I389" s="67">
        <v>2431871488</v>
      </c>
      <c r="K389" s="17"/>
      <c r="L389" s="17"/>
    </row>
    <row r="390" spans="1:12" ht="23.25" customHeight="1">
      <c r="A390" s="3" t="s">
        <v>665</v>
      </c>
      <c r="H390" s="67"/>
      <c r="I390" s="67">
        <v>0</v>
      </c>
      <c r="K390" s="17"/>
      <c r="L390" s="17"/>
    </row>
    <row r="391" spans="1:12" ht="23.25" customHeight="1">
      <c r="A391" s="3" t="s">
        <v>666</v>
      </c>
      <c r="H391" s="67"/>
      <c r="I391" s="67">
        <v>0</v>
      </c>
      <c r="K391" s="17"/>
      <c r="L391" s="17"/>
    </row>
    <row r="392" spans="1:12" s="7" customFormat="1" ht="23.25" customHeight="1" thickBot="1">
      <c r="A392" s="7" t="s">
        <v>515</v>
      </c>
      <c r="H392" s="19">
        <v>25895719861</v>
      </c>
      <c r="I392" s="19">
        <v>21287137516</v>
      </c>
      <c r="K392" s="16"/>
      <c r="L392" s="16"/>
    </row>
    <row r="393" ht="20.25" customHeight="1" thickTop="1">
      <c r="J393" s="65"/>
    </row>
    <row r="394" spans="1:10" s="7" customFormat="1" ht="20.25" customHeight="1">
      <c r="A394" s="57" t="s">
        <v>16</v>
      </c>
      <c r="J394" s="57"/>
    </row>
    <row r="395" spans="1:15" s="7" customFormat="1" ht="31.5">
      <c r="A395" s="10"/>
      <c r="B395" s="10"/>
      <c r="C395" s="10"/>
      <c r="D395" s="10"/>
      <c r="E395" s="10"/>
      <c r="F395" s="10"/>
      <c r="G395" s="10"/>
      <c r="H395" s="13" t="s">
        <v>699</v>
      </c>
      <c r="I395" s="13" t="s">
        <v>700</v>
      </c>
      <c r="K395" s="109"/>
      <c r="L395" s="109"/>
      <c r="O395" s="64"/>
    </row>
    <row r="396" spans="1:12" ht="26.25" customHeight="1">
      <c r="A396" s="3" t="s">
        <v>537</v>
      </c>
      <c r="H396" s="67">
        <v>23461275</v>
      </c>
      <c r="I396" s="67">
        <v>22162914</v>
      </c>
      <c r="K396" s="17"/>
      <c r="L396" s="17"/>
    </row>
    <row r="397" spans="1:12" ht="26.25" customHeight="1">
      <c r="A397" s="3" t="s">
        <v>199</v>
      </c>
      <c r="H397" s="67">
        <v>0</v>
      </c>
      <c r="I397" s="67">
        <v>0</v>
      </c>
      <c r="K397" s="17"/>
      <c r="L397" s="17"/>
    </row>
    <row r="398" spans="1:12" ht="26.25" customHeight="1">
      <c r="A398" s="3" t="s">
        <v>538</v>
      </c>
      <c r="H398" s="67"/>
      <c r="I398" s="67">
        <v>0</v>
      </c>
      <c r="K398" s="17"/>
      <c r="L398" s="17"/>
    </row>
    <row r="399" spans="1:12" ht="26.25" customHeight="1">
      <c r="A399" s="3" t="s">
        <v>200</v>
      </c>
      <c r="H399" s="67">
        <v>0</v>
      </c>
      <c r="I399" s="67">
        <v>0</v>
      </c>
      <c r="K399" s="17"/>
      <c r="L399" s="17"/>
    </row>
    <row r="400" spans="1:12" ht="26.25" customHeight="1">
      <c r="A400" s="3" t="s">
        <v>701</v>
      </c>
      <c r="H400" s="67">
        <v>214149665</v>
      </c>
      <c r="I400" s="67">
        <v>240213426</v>
      </c>
      <c r="K400" s="17"/>
      <c r="L400" s="17"/>
    </row>
    <row r="401" spans="1:12" ht="26.25" customHeight="1">
      <c r="A401" s="3" t="s">
        <v>201</v>
      </c>
      <c r="H401" s="67">
        <v>0</v>
      </c>
      <c r="I401" s="67">
        <v>0</v>
      </c>
      <c r="K401" s="17"/>
      <c r="L401" s="17"/>
    </row>
    <row r="402" spans="1:9" s="7" customFormat="1" ht="26.25" customHeight="1" thickBot="1">
      <c r="A402" s="7" t="s">
        <v>515</v>
      </c>
      <c r="H402" s="11">
        <v>237610940</v>
      </c>
      <c r="I402" s="11">
        <v>262376340</v>
      </c>
    </row>
    <row r="403" ht="20.25" customHeight="1" thickTop="1">
      <c r="J403" s="65"/>
    </row>
    <row r="404" spans="1:10" s="7" customFormat="1" ht="20.25" customHeight="1">
      <c r="A404" s="7" t="s">
        <v>17</v>
      </c>
      <c r="J404" s="57"/>
    </row>
    <row r="405" spans="1:15" s="7" customFormat="1" ht="30" customHeight="1">
      <c r="A405" s="10"/>
      <c r="B405" s="10"/>
      <c r="C405" s="10"/>
      <c r="D405" s="10"/>
      <c r="E405" s="10"/>
      <c r="F405" s="10"/>
      <c r="G405" s="10"/>
      <c r="H405" s="13" t="s">
        <v>699</v>
      </c>
      <c r="I405" s="13" t="s">
        <v>700</v>
      </c>
      <c r="K405" s="109"/>
      <c r="L405" s="109"/>
      <c r="O405" s="64"/>
    </row>
    <row r="406" spans="1:12" ht="22.5" customHeight="1">
      <c r="A406" s="3" t="s">
        <v>539</v>
      </c>
      <c r="H406" s="67">
        <v>29555556</v>
      </c>
      <c r="I406" s="67">
        <v>52465001</v>
      </c>
      <c r="K406" s="17"/>
      <c r="L406" s="17"/>
    </row>
    <row r="407" spans="1:12" ht="22.5" customHeight="1">
      <c r="A407" s="3" t="s">
        <v>202</v>
      </c>
      <c r="H407" s="67">
        <v>5163142</v>
      </c>
      <c r="I407" s="67">
        <v>0</v>
      </c>
      <c r="K407" s="17"/>
      <c r="L407" s="17"/>
    </row>
    <row r="408" spans="1:12" ht="22.5" customHeight="1">
      <c r="A408" s="3" t="s">
        <v>203</v>
      </c>
      <c r="H408" s="67">
        <v>0</v>
      </c>
      <c r="I408" s="67">
        <v>0</v>
      </c>
      <c r="K408" s="17"/>
      <c r="L408" s="17"/>
    </row>
    <row r="409" spans="1:12" ht="22.5" customHeight="1">
      <c r="A409" s="3" t="s">
        <v>204</v>
      </c>
      <c r="H409" s="67">
        <v>0</v>
      </c>
      <c r="I409" s="67">
        <v>0</v>
      </c>
      <c r="K409" s="17"/>
      <c r="L409" s="17"/>
    </row>
    <row r="410" spans="1:12" ht="22.5" customHeight="1">
      <c r="A410" s="3" t="s">
        <v>205</v>
      </c>
      <c r="H410" s="67">
        <v>-69854789</v>
      </c>
      <c r="I410" s="67">
        <v>-157880000</v>
      </c>
      <c r="K410" s="17"/>
      <c r="L410" s="17"/>
    </row>
    <row r="411" spans="1:12" ht="22.5" customHeight="1">
      <c r="A411" s="3" t="s">
        <v>107</v>
      </c>
      <c r="H411" s="67">
        <v>0</v>
      </c>
      <c r="I411" s="67">
        <v>0</v>
      </c>
      <c r="K411" s="17"/>
      <c r="L411" s="17"/>
    </row>
    <row r="412" spans="1:12" ht="22.5" customHeight="1">
      <c r="A412" s="3" t="s">
        <v>299</v>
      </c>
      <c r="H412" s="67">
        <v>0</v>
      </c>
      <c r="I412" s="67">
        <v>0</v>
      </c>
      <c r="K412" s="17"/>
      <c r="L412" s="17"/>
    </row>
    <row r="413" spans="1:12" s="7" customFormat="1" ht="25.5" customHeight="1" thickBot="1">
      <c r="A413" s="7" t="s">
        <v>515</v>
      </c>
      <c r="H413" s="19">
        <v>-35136091</v>
      </c>
      <c r="I413" s="19">
        <v>-105414999</v>
      </c>
      <c r="K413" s="16"/>
      <c r="L413" s="16"/>
    </row>
    <row r="414" spans="1:12" ht="25.5" customHeight="1" thickTop="1">
      <c r="A414" s="57" t="s">
        <v>713</v>
      </c>
      <c r="H414" s="67"/>
      <c r="I414" s="67"/>
      <c r="K414" s="17"/>
      <c r="L414" s="17"/>
    </row>
    <row r="415" spans="1:12" ht="25.5" customHeight="1">
      <c r="A415" s="57" t="s">
        <v>84</v>
      </c>
      <c r="H415" s="67"/>
      <c r="I415" s="67"/>
      <c r="K415" s="17"/>
      <c r="L415" s="17"/>
    </row>
    <row r="416" spans="8:12" ht="31.5">
      <c r="H416" s="13" t="s">
        <v>699</v>
      </c>
      <c r="I416" s="13" t="s">
        <v>700</v>
      </c>
      <c r="K416" s="17"/>
      <c r="L416" s="17"/>
    </row>
    <row r="417" spans="1:12" ht="25.5" customHeight="1">
      <c r="A417" s="3" t="s">
        <v>110</v>
      </c>
      <c r="H417" s="67">
        <v>1000951386</v>
      </c>
      <c r="I417" s="67">
        <v>840853253</v>
      </c>
      <c r="K417" s="17"/>
      <c r="L417" s="17"/>
    </row>
    <row r="418" spans="1:12" ht="25.5" customHeight="1">
      <c r="A418" s="3" t="s">
        <v>667</v>
      </c>
      <c r="H418" s="67">
        <v>689866311</v>
      </c>
      <c r="I418" s="67">
        <v>481469003</v>
      </c>
      <c r="K418" s="17"/>
      <c r="L418" s="17"/>
    </row>
    <row r="419" spans="1:12" ht="25.5" customHeight="1" thickBot="1">
      <c r="A419" s="7" t="s">
        <v>515</v>
      </c>
      <c r="B419" s="7"/>
      <c r="C419" s="7"/>
      <c r="D419" s="7"/>
      <c r="E419" s="7"/>
      <c r="F419" s="7"/>
      <c r="G419" s="7"/>
      <c r="H419" s="19">
        <v>1690817697</v>
      </c>
      <c r="I419" s="19">
        <v>1322322256</v>
      </c>
      <c r="K419" s="17"/>
      <c r="L419" s="17"/>
    </row>
    <row r="420" spans="8:12" ht="25.5" customHeight="1" thickTop="1">
      <c r="H420" s="67"/>
      <c r="I420" s="67"/>
      <c r="K420" s="17"/>
      <c r="L420" s="17"/>
    </row>
    <row r="421" spans="1:12" ht="25.5" customHeight="1">
      <c r="A421" s="57" t="s">
        <v>85</v>
      </c>
      <c r="H421" s="67"/>
      <c r="I421" s="67"/>
      <c r="K421" s="17"/>
      <c r="L421" s="17"/>
    </row>
    <row r="422" spans="8:12" ht="31.5">
      <c r="H422" s="13" t="s">
        <v>699</v>
      </c>
      <c r="I422" s="13" t="s">
        <v>700</v>
      </c>
      <c r="K422" s="17"/>
      <c r="L422" s="17"/>
    </row>
    <row r="423" spans="1:12" ht="25.5" customHeight="1">
      <c r="A423" s="3" t="s">
        <v>110</v>
      </c>
      <c r="H423" s="67">
        <v>354533070</v>
      </c>
      <c r="I423" s="67">
        <v>246005679</v>
      </c>
      <c r="K423" s="17"/>
      <c r="L423" s="17"/>
    </row>
    <row r="424" spans="1:12" ht="25.5" customHeight="1">
      <c r="A424" s="3" t="s">
        <v>668</v>
      </c>
      <c r="H424" s="67">
        <v>70688056</v>
      </c>
      <c r="I424" s="67">
        <v>85155797</v>
      </c>
      <c r="K424" s="17"/>
      <c r="L424" s="17"/>
    </row>
    <row r="425" spans="1:12" ht="25.5" customHeight="1">
      <c r="A425" s="3" t="s">
        <v>669</v>
      </c>
      <c r="H425" s="67">
        <v>154441447</v>
      </c>
      <c r="I425" s="67">
        <v>219413033</v>
      </c>
      <c r="K425" s="17"/>
      <c r="L425" s="17"/>
    </row>
    <row r="426" spans="1:12" ht="25.5" customHeight="1" thickBot="1">
      <c r="A426" s="7" t="s">
        <v>515</v>
      </c>
      <c r="B426" s="7"/>
      <c r="C426" s="7"/>
      <c r="D426" s="7"/>
      <c r="E426" s="7"/>
      <c r="F426" s="7"/>
      <c r="G426" s="7"/>
      <c r="H426" s="19">
        <v>579662573</v>
      </c>
      <c r="I426" s="19">
        <v>550574509</v>
      </c>
      <c r="K426" s="17"/>
      <c r="L426" s="17"/>
    </row>
    <row r="427" spans="8:12" ht="24" customHeight="1" thickTop="1">
      <c r="H427" s="67"/>
      <c r="I427" s="67"/>
      <c r="K427" s="17"/>
      <c r="L427" s="17"/>
    </row>
    <row r="428" spans="1:10" ht="24" customHeight="1">
      <c r="A428" s="7" t="s">
        <v>1</v>
      </c>
      <c r="J428" s="65"/>
    </row>
    <row r="429" spans="1:15" s="7" customFormat="1" ht="31.5">
      <c r="A429" s="10"/>
      <c r="B429" s="10"/>
      <c r="C429" s="10"/>
      <c r="D429" s="10"/>
      <c r="E429" s="10"/>
      <c r="F429" s="10"/>
      <c r="G429" s="10"/>
      <c r="H429" s="13" t="s">
        <v>699</v>
      </c>
      <c r="I429" s="13" t="s">
        <v>700</v>
      </c>
      <c r="K429" s="109"/>
      <c r="L429" s="109"/>
      <c r="O429" s="64"/>
    </row>
    <row r="430" spans="1:9" ht="24" customHeight="1">
      <c r="A430" s="3" t="s">
        <v>86</v>
      </c>
      <c r="H430" s="67">
        <v>1932275</v>
      </c>
      <c r="I430" s="67">
        <v>3032673</v>
      </c>
    </row>
    <row r="431" spans="1:9" ht="24" customHeight="1">
      <c r="A431" s="3" t="s">
        <v>664</v>
      </c>
      <c r="H431" s="67"/>
      <c r="I431" s="67"/>
    </row>
    <row r="432" spans="1:9" s="7" customFormat="1" ht="24" customHeight="1" thickBot="1">
      <c r="A432" s="7" t="s">
        <v>515</v>
      </c>
      <c r="H432" s="19">
        <v>1932275</v>
      </c>
      <c r="I432" s="19">
        <v>3032673</v>
      </c>
    </row>
    <row r="433" ht="24" customHeight="1" thickTop="1">
      <c r="J433" s="65"/>
    </row>
    <row r="434" spans="1:10" ht="20.25" customHeight="1">
      <c r="A434" s="7" t="s">
        <v>2</v>
      </c>
      <c r="J434" s="65"/>
    </row>
    <row r="435" spans="1:15" s="7" customFormat="1" ht="31.5">
      <c r="A435" s="10"/>
      <c r="B435" s="10"/>
      <c r="C435" s="10"/>
      <c r="D435" s="10"/>
      <c r="E435" s="10"/>
      <c r="F435" s="10"/>
      <c r="G435" s="10"/>
      <c r="H435" s="13" t="s">
        <v>699</v>
      </c>
      <c r="I435" s="13" t="s">
        <v>700</v>
      </c>
      <c r="K435" s="109"/>
      <c r="L435" s="109"/>
      <c r="O435" s="64"/>
    </row>
    <row r="436" spans="1:9" ht="25.5" customHeight="1">
      <c r="A436" s="3" t="s">
        <v>87</v>
      </c>
      <c r="H436" s="17">
        <v>116409</v>
      </c>
      <c r="I436" s="17">
        <v>10591</v>
      </c>
    </row>
    <row r="437" spans="1:9" ht="25.5" customHeight="1">
      <c r="A437" s="3" t="s">
        <v>702</v>
      </c>
      <c r="H437" s="17"/>
      <c r="I437" s="17">
        <v>48794179</v>
      </c>
    </row>
    <row r="438" spans="1:9" ht="25.5" customHeight="1">
      <c r="A438" s="3" t="s">
        <v>670</v>
      </c>
      <c r="H438" s="17"/>
      <c r="I438" s="17"/>
    </row>
    <row r="439" spans="1:9" s="7" customFormat="1" ht="25.5" customHeight="1" thickBot="1">
      <c r="A439" s="7" t="s">
        <v>515</v>
      </c>
      <c r="H439" s="19">
        <v>116409</v>
      </c>
      <c r="I439" s="19">
        <v>48804770</v>
      </c>
    </row>
    <row r="440" spans="10:13" ht="30" customHeight="1" thickTop="1">
      <c r="J440" s="67"/>
      <c r="M440" s="67"/>
    </row>
    <row r="441" spans="1:10" s="7" customFormat="1" ht="15.75">
      <c r="A441" s="57" t="s">
        <v>3</v>
      </c>
      <c r="J441" s="57"/>
    </row>
    <row r="442" spans="1:15" s="7" customFormat="1" ht="37.5" customHeight="1">
      <c r="A442" s="10"/>
      <c r="B442" s="10"/>
      <c r="C442" s="10"/>
      <c r="D442" s="10"/>
      <c r="E442" s="10"/>
      <c r="F442" s="10"/>
      <c r="G442" s="10"/>
      <c r="H442" s="13" t="s">
        <v>699</v>
      </c>
      <c r="I442" s="13" t="s">
        <v>700</v>
      </c>
      <c r="K442" s="109"/>
      <c r="L442" s="109"/>
      <c r="O442" s="64"/>
    </row>
    <row r="443" spans="1:12" s="7" customFormat="1" ht="29.25" customHeight="1">
      <c r="A443" s="7" t="s">
        <v>88</v>
      </c>
      <c r="H443" s="66">
        <v>1067030295</v>
      </c>
      <c r="I443" s="16">
        <v>680582257</v>
      </c>
      <c r="K443" s="16"/>
      <c r="L443" s="16"/>
    </row>
    <row r="444" spans="1:12" ht="29.25" customHeight="1">
      <c r="A444" s="3" t="s">
        <v>89</v>
      </c>
      <c r="H444" s="67">
        <v>9148205</v>
      </c>
      <c r="I444" s="67">
        <v>59274688</v>
      </c>
      <c r="K444" s="17"/>
      <c r="L444" s="17"/>
    </row>
    <row r="445" spans="1:12" ht="29.25" customHeight="1">
      <c r="A445" s="44" t="s">
        <v>90</v>
      </c>
      <c r="B445" s="44"/>
      <c r="C445" s="44"/>
      <c r="D445" s="44"/>
      <c r="E445" s="44"/>
      <c r="F445" s="44"/>
      <c r="G445" s="44"/>
      <c r="H445" s="68">
        <v>56200000</v>
      </c>
      <c r="I445" s="45">
        <v>107194179</v>
      </c>
      <c r="K445" s="17"/>
      <c r="L445" s="17"/>
    </row>
    <row r="446" spans="1:12" ht="29.25" customHeight="1">
      <c r="A446" s="44" t="s">
        <v>712</v>
      </c>
      <c r="B446" s="44"/>
      <c r="C446" s="44"/>
      <c r="D446" s="44"/>
      <c r="E446" s="44"/>
      <c r="F446" s="44"/>
      <c r="G446" s="44"/>
      <c r="H446" s="68">
        <v>-42101795</v>
      </c>
      <c r="I446" s="45">
        <v>-44919491</v>
      </c>
      <c r="K446" s="17"/>
      <c r="L446" s="17"/>
    </row>
    <row r="447" spans="1:12" ht="29.25" customHeight="1">
      <c r="A447" s="44" t="s">
        <v>91</v>
      </c>
      <c r="B447" s="44"/>
      <c r="C447" s="44"/>
      <c r="D447" s="44"/>
      <c r="E447" s="44"/>
      <c r="F447" s="44"/>
      <c r="G447" s="44"/>
      <c r="H447" s="67">
        <v>4950000</v>
      </c>
      <c r="I447" s="67">
        <v>3000000</v>
      </c>
      <c r="K447" s="17"/>
      <c r="L447" s="17"/>
    </row>
    <row r="448" spans="1:12" ht="29.25" customHeight="1">
      <c r="A448" s="3" t="s">
        <v>92</v>
      </c>
      <c r="B448" s="44"/>
      <c r="C448" s="44"/>
      <c r="D448" s="44"/>
      <c r="E448" s="44"/>
      <c r="F448" s="44"/>
      <c r="G448" s="44"/>
      <c r="H448" s="67">
        <v>1076178500</v>
      </c>
      <c r="I448" s="67">
        <v>739856945</v>
      </c>
      <c r="J448" s="67"/>
      <c r="K448" s="17"/>
      <c r="L448" s="17"/>
    </row>
    <row r="449" spans="1:12" ht="29.25" customHeight="1">
      <c r="A449" s="7" t="s">
        <v>93</v>
      </c>
      <c r="B449" s="7"/>
      <c r="C449" s="44"/>
      <c r="D449" s="44"/>
      <c r="E449" s="44"/>
      <c r="F449" s="44"/>
      <c r="G449" s="44"/>
      <c r="H449" s="67">
        <v>215235700</v>
      </c>
      <c r="I449" s="67">
        <v>162768527.9</v>
      </c>
      <c r="K449" s="17"/>
      <c r="L449" s="17"/>
    </row>
    <row r="450" spans="1:12" ht="29.25" customHeight="1">
      <c r="A450" s="7" t="s">
        <v>737</v>
      </c>
      <c r="B450" s="7"/>
      <c r="C450" s="44"/>
      <c r="D450" s="44"/>
      <c r="E450" s="44"/>
      <c r="F450" s="44"/>
      <c r="G450" s="44"/>
      <c r="H450" s="67"/>
      <c r="I450" s="67">
        <v>10890650</v>
      </c>
      <c r="K450" s="17"/>
      <c r="L450" s="17"/>
    </row>
    <row r="451" spans="1:12" ht="33" customHeight="1">
      <c r="A451" s="57" t="s">
        <v>4</v>
      </c>
      <c r="B451" s="44"/>
      <c r="C451" s="44"/>
      <c r="D451" s="44"/>
      <c r="E451" s="44"/>
      <c r="F451" s="44"/>
      <c r="G451" s="44"/>
      <c r="K451" s="17"/>
      <c r="L451" s="17"/>
    </row>
    <row r="452" spans="1:12" ht="33" customHeight="1">
      <c r="A452" s="10"/>
      <c r="B452" s="157"/>
      <c r="C452" s="157"/>
      <c r="D452" s="157"/>
      <c r="E452" s="157"/>
      <c r="F452" s="157"/>
      <c r="G452" s="157"/>
      <c r="H452" s="13" t="s">
        <v>699</v>
      </c>
      <c r="I452" s="13" t="s">
        <v>700</v>
      </c>
      <c r="K452" s="17"/>
      <c r="L452" s="17"/>
    </row>
    <row r="453" spans="1:12" ht="27" customHeight="1">
      <c r="A453" s="3" t="s">
        <v>94</v>
      </c>
      <c r="B453" s="44"/>
      <c r="C453" s="44"/>
      <c r="D453" s="44"/>
      <c r="E453" s="44"/>
      <c r="F453" s="44"/>
      <c r="G453" s="44"/>
      <c r="H453" s="67">
        <v>851794595</v>
      </c>
      <c r="I453" s="67">
        <v>506923079.1</v>
      </c>
      <c r="K453" s="17"/>
      <c r="L453" s="17"/>
    </row>
    <row r="454" spans="1:12" ht="27" customHeight="1">
      <c r="A454" s="3" t="s">
        <v>95</v>
      </c>
      <c r="B454" s="44"/>
      <c r="C454" s="44"/>
      <c r="D454" s="44"/>
      <c r="E454" s="44"/>
      <c r="F454" s="44"/>
      <c r="G454" s="44"/>
      <c r="H454" s="67">
        <v>0</v>
      </c>
      <c r="I454" s="67">
        <v>0</v>
      </c>
      <c r="K454" s="17"/>
      <c r="L454" s="17"/>
    </row>
    <row r="455" spans="1:12" ht="27" customHeight="1">
      <c r="A455" s="3" t="s">
        <v>96</v>
      </c>
      <c r="B455" s="44"/>
      <c r="C455" s="44"/>
      <c r="D455" s="44"/>
      <c r="E455" s="44"/>
      <c r="F455" s="44"/>
      <c r="G455" s="44"/>
      <c r="H455" s="67">
        <v>851794595</v>
      </c>
      <c r="I455" s="67">
        <v>506923079.1</v>
      </c>
      <c r="K455" s="17"/>
      <c r="L455" s="17"/>
    </row>
    <row r="456" spans="1:12" ht="27" customHeight="1">
      <c r="A456" s="3" t="s">
        <v>97</v>
      </c>
      <c r="B456" s="44"/>
      <c r="C456" s="44"/>
      <c r="D456" s="44"/>
      <c r="E456" s="44"/>
      <c r="F456" s="44"/>
      <c r="G456" s="44"/>
      <c r="H456" s="67">
        <v>1095900</v>
      </c>
      <c r="I456" s="67">
        <v>1095900</v>
      </c>
      <c r="K456" s="17"/>
      <c r="L456" s="17"/>
    </row>
    <row r="457" spans="1:12" ht="27" customHeight="1" thickBot="1">
      <c r="A457" s="7" t="s">
        <v>98</v>
      </c>
      <c r="B457" s="44"/>
      <c r="C457" s="44"/>
      <c r="D457" s="44"/>
      <c r="E457" s="44"/>
      <c r="F457" s="44"/>
      <c r="G457" s="44"/>
      <c r="H457" s="158">
        <v>777.2557669495392</v>
      </c>
      <c r="I457" s="158">
        <v>462.56326225020536</v>
      </c>
      <c r="K457" s="17"/>
      <c r="L457" s="17"/>
    </row>
    <row r="458" spans="2:12" ht="24.75" customHeight="1" thickTop="1">
      <c r="B458" s="44"/>
      <c r="C458" s="44"/>
      <c r="D458" s="44"/>
      <c r="E458" s="44"/>
      <c r="F458" s="44"/>
      <c r="G458" s="44"/>
      <c r="H458" s="67"/>
      <c r="I458" s="67"/>
      <c r="K458" s="17"/>
      <c r="L458" s="17"/>
    </row>
    <row r="459" spans="1:12" ht="24.75" customHeight="1">
      <c r="A459" s="57" t="s">
        <v>5</v>
      </c>
      <c r="B459" s="44"/>
      <c r="C459" s="44"/>
      <c r="D459" s="44"/>
      <c r="E459" s="44"/>
      <c r="F459" s="44"/>
      <c r="G459" s="44"/>
      <c r="H459" s="67"/>
      <c r="I459" s="67"/>
      <c r="K459" s="17"/>
      <c r="L459" s="17"/>
    </row>
    <row r="460" spans="1:12" ht="31.5">
      <c r="A460" s="56"/>
      <c r="B460" s="157"/>
      <c r="C460" s="157"/>
      <c r="D460" s="157"/>
      <c r="E460" s="157"/>
      <c r="F460" s="157"/>
      <c r="G460" s="157"/>
      <c r="H460" s="13" t="s">
        <v>699</v>
      </c>
      <c r="I460" s="13" t="s">
        <v>700</v>
      </c>
      <c r="K460" s="17"/>
      <c r="L460" s="17"/>
    </row>
    <row r="461" spans="1:12" ht="27" customHeight="1">
      <c r="A461" s="3" t="s">
        <v>110</v>
      </c>
      <c r="B461" s="44"/>
      <c r="C461" s="44"/>
      <c r="D461" s="44"/>
      <c r="E461" s="44"/>
      <c r="F461" s="44"/>
      <c r="G461" s="44"/>
      <c r="H461" s="67">
        <v>1497269947</v>
      </c>
      <c r="I461" s="67">
        <v>1316996254</v>
      </c>
      <c r="K461" s="17"/>
      <c r="L461" s="17"/>
    </row>
    <row r="462" spans="1:12" ht="27" customHeight="1">
      <c r="A462" s="3" t="s">
        <v>111</v>
      </c>
      <c r="B462" s="44"/>
      <c r="C462" s="44"/>
      <c r="D462" s="44"/>
      <c r="E462" s="44"/>
      <c r="F462" s="44"/>
      <c r="G462" s="44"/>
      <c r="H462" s="67">
        <v>35909289</v>
      </c>
      <c r="I462" s="67">
        <v>39017917</v>
      </c>
      <c r="K462" s="17"/>
      <c r="L462" s="17"/>
    </row>
    <row r="463" spans="1:12" ht="27" customHeight="1">
      <c r="A463" s="3" t="s">
        <v>112</v>
      </c>
      <c r="B463" s="44"/>
      <c r="C463" s="44"/>
      <c r="D463" s="44"/>
      <c r="E463" s="44"/>
      <c r="F463" s="44"/>
      <c r="G463" s="44"/>
      <c r="H463" s="67">
        <v>46111558</v>
      </c>
      <c r="I463" s="67">
        <v>377714425</v>
      </c>
      <c r="K463" s="17"/>
      <c r="L463" s="17"/>
    </row>
    <row r="464" spans="1:12" ht="27" customHeight="1">
      <c r="A464" s="3" t="s">
        <v>113</v>
      </c>
      <c r="B464" s="44"/>
      <c r="C464" s="44"/>
      <c r="D464" s="44"/>
      <c r="E464" s="44"/>
      <c r="F464" s="44"/>
      <c r="G464" s="44"/>
      <c r="H464" s="67">
        <v>450279151</v>
      </c>
      <c r="I464" s="67">
        <v>342402517</v>
      </c>
      <c r="K464" s="17"/>
      <c r="L464" s="17"/>
    </row>
    <row r="465" spans="1:12" ht="27" customHeight="1" thickBot="1">
      <c r="A465" s="7" t="s">
        <v>515</v>
      </c>
      <c r="B465" s="44"/>
      <c r="C465" s="44"/>
      <c r="D465" s="44"/>
      <c r="E465" s="44"/>
      <c r="F465" s="44"/>
      <c r="G465" s="44"/>
      <c r="H465" s="158">
        <v>2029569945</v>
      </c>
      <c r="I465" s="158">
        <v>2076131113</v>
      </c>
      <c r="K465" s="17"/>
      <c r="L465" s="17"/>
    </row>
    <row r="466" spans="2:12" ht="24.75" customHeight="1" thickTop="1">
      <c r="B466" s="44"/>
      <c r="C466" s="44"/>
      <c r="D466" s="44"/>
      <c r="E466" s="44"/>
      <c r="F466" s="44"/>
      <c r="G466" s="44"/>
      <c r="H466" s="67"/>
      <c r="I466" s="67"/>
      <c r="K466" s="17"/>
      <c r="L466" s="17"/>
    </row>
    <row r="467" ht="17.25" customHeight="1">
      <c r="A467" s="7" t="s">
        <v>6</v>
      </c>
    </row>
    <row r="468" ht="13.5" customHeight="1">
      <c r="A468" s="7"/>
    </row>
    <row r="469" ht="17.25" customHeight="1">
      <c r="A469" s="7" t="s">
        <v>123</v>
      </c>
    </row>
    <row r="470" ht="12" customHeight="1"/>
    <row r="471" ht="24.75" customHeight="1">
      <c r="A471" s="3" t="s">
        <v>125</v>
      </c>
    </row>
    <row r="472" ht="24.75" customHeight="1">
      <c r="A472" s="3" t="s">
        <v>126</v>
      </c>
    </row>
    <row r="473" ht="24.75" customHeight="1">
      <c r="A473" s="3" t="s">
        <v>129</v>
      </c>
    </row>
    <row r="474" ht="21.75" customHeight="1">
      <c r="A474" s="7" t="s">
        <v>124</v>
      </c>
    </row>
    <row r="475" ht="21.75" customHeight="1"/>
    <row r="476" ht="21.75" customHeight="1">
      <c r="A476" s="3" t="s">
        <v>127</v>
      </c>
    </row>
    <row r="477" ht="21.75" customHeight="1">
      <c r="A477" s="3" t="s">
        <v>128</v>
      </c>
    </row>
    <row r="478" ht="21.75" customHeight="1"/>
    <row r="479" ht="21.75" customHeight="1">
      <c r="A479" s="3" t="s">
        <v>348</v>
      </c>
    </row>
    <row r="480" ht="21.75" customHeight="1">
      <c r="A480" s="3" t="s">
        <v>349</v>
      </c>
    </row>
    <row r="481" ht="21.75" customHeight="1"/>
    <row r="482" ht="21.75" customHeight="1">
      <c r="A482" s="3" t="s">
        <v>350</v>
      </c>
    </row>
    <row r="483" ht="21.75" customHeight="1"/>
    <row r="484" ht="21.75" customHeight="1">
      <c r="A484" s="3" t="s">
        <v>351</v>
      </c>
    </row>
    <row r="485" ht="21.75" customHeight="1">
      <c r="A485" s="3" t="s">
        <v>130</v>
      </c>
    </row>
    <row r="486" ht="21.75" customHeight="1">
      <c r="A486" s="3" t="s">
        <v>352</v>
      </c>
    </row>
    <row r="487" ht="21.75" customHeight="1">
      <c r="A487" s="3" t="s">
        <v>353</v>
      </c>
    </row>
    <row r="488" ht="12" customHeight="1"/>
    <row r="489" ht="20.25" customHeight="1">
      <c r="A489" s="3" t="s">
        <v>354</v>
      </c>
    </row>
    <row r="490" ht="12" customHeight="1"/>
    <row r="491" ht="24" customHeight="1">
      <c r="A491" s="3" t="s">
        <v>355</v>
      </c>
    </row>
    <row r="492" ht="24" customHeight="1">
      <c r="A492" s="3" t="s">
        <v>131</v>
      </c>
    </row>
    <row r="493" ht="24" customHeight="1">
      <c r="A493" s="3" t="s">
        <v>356</v>
      </c>
    </row>
    <row r="494" ht="24" customHeight="1">
      <c r="A494" s="3" t="s">
        <v>357</v>
      </c>
    </row>
    <row r="495" ht="24" customHeight="1">
      <c r="A495" s="3" t="s">
        <v>358</v>
      </c>
    </row>
    <row r="496" ht="27" customHeight="1"/>
    <row r="497" ht="27" customHeight="1">
      <c r="A497" s="3" t="s">
        <v>359</v>
      </c>
    </row>
    <row r="498" ht="9.75" customHeight="1"/>
    <row r="499" ht="27" customHeight="1">
      <c r="A499" s="3" t="s">
        <v>141</v>
      </c>
    </row>
    <row r="500" ht="27" customHeight="1">
      <c r="A500" s="3" t="s">
        <v>360</v>
      </c>
    </row>
    <row r="501" ht="27" customHeight="1">
      <c r="A501" s="3" t="s">
        <v>361</v>
      </c>
    </row>
    <row r="502" ht="17.25" customHeight="1"/>
    <row r="503" ht="27" customHeight="1">
      <c r="A503" s="7" t="s">
        <v>7</v>
      </c>
    </row>
    <row r="504" ht="12" customHeight="1">
      <c r="A504" s="7"/>
    </row>
    <row r="505" ht="23.25" customHeight="1">
      <c r="A505" s="3" t="s">
        <v>362</v>
      </c>
    </row>
    <row r="506" ht="23.25" customHeight="1">
      <c r="A506" s="3" t="s">
        <v>363</v>
      </c>
    </row>
    <row r="507" ht="23.25" customHeight="1">
      <c r="A507" s="3" t="s">
        <v>364</v>
      </c>
    </row>
    <row r="508" ht="23.25" customHeight="1">
      <c r="A508" s="3" t="s">
        <v>365</v>
      </c>
    </row>
    <row r="509" ht="23.25" customHeight="1">
      <c r="A509" s="3" t="s">
        <v>132</v>
      </c>
    </row>
    <row r="510" ht="23.25" customHeight="1"/>
    <row r="511" ht="23.25" customHeight="1">
      <c r="A511" s="3" t="s">
        <v>366</v>
      </c>
    </row>
    <row r="512" ht="23.25" customHeight="1">
      <c r="A512" s="3" t="s">
        <v>367</v>
      </c>
    </row>
    <row r="513" ht="23.25" customHeight="1">
      <c r="A513" s="3" t="s">
        <v>368</v>
      </c>
    </row>
    <row r="514" ht="23.25" customHeight="1">
      <c r="A514" s="3" t="s">
        <v>369</v>
      </c>
    </row>
    <row r="515" ht="17.25" customHeight="1"/>
    <row r="516" spans="1:10" ht="17.25" customHeight="1">
      <c r="A516" s="57" t="s">
        <v>8</v>
      </c>
      <c r="B516" s="65"/>
      <c r="C516" s="65"/>
      <c r="D516" s="65"/>
      <c r="E516" s="65"/>
      <c r="F516" s="65"/>
      <c r="G516" s="65"/>
      <c r="H516" s="65"/>
      <c r="I516" s="65"/>
      <c r="J516" s="65"/>
    </row>
    <row r="517" spans="1:10" ht="17.25" customHeight="1">
      <c r="A517" s="65"/>
      <c r="B517" s="65"/>
      <c r="C517" s="65"/>
      <c r="D517" s="65"/>
      <c r="E517" s="65"/>
      <c r="F517" s="65"/>
      <c r="G517" s="65"/>
      <c r="H517" s="65"/>
      <c r="I517" s="65"/>
      <c r="J517" s="65"/>
    </row>
    <row r="518" spans="1:7" ht="23.25" customHeight="1">
      <c r="A518" s="57" t="s">
        <v>374</v>
      </c>
      <c r="B518" s="57"/>
      <c r="C518" s="57"/>
      <c r="D518" s="176" t="s">
        <v>370</v>
      </c>
      <c r="E518" s="176"/>
      <c r="F518" s="176"/>
      <c r="G518" s="57"/>
    </row>
    <row r="519" spans="1:9" ht="31.5">
      <c r="A519" s="84"/>
      <c r="B519" s="84"/>
      <c r="C519" s="84"/>
      <c r="D519" s="84"/>
      <c r="E519" s="84"/>
      <c r="F519" s="84"/>
      <c r="G519" s="84"/>
      <c r="H519" s="13" t="s">
        <v>699</v>
      </c>
      <c r="I519" s="13" t="s">
        <v>700</v>
      </c>
    </row>
    <row r="520" spans="1:9" ht="27" customHeight="1">
      <c r="A520" s="65" t="s">
        <v>178</v>
      </c>
      <c r="B520" s="65"/>
      <c r="C520" s="65"/>
      <c r="D520" s="65"/>
      <c r="E520" s="65"/>
      <c r="F520" s="65" t="s">
        <v>371</v>
      </c>
      <c r="G520" s="65"/>
      <c r="H520" s="65">
        <v>95633423</v>
      </c>
      <c r="I520" s="65">
        <f>140519400-70259700</f>
        <v>70259700</v>
      </c>
    </row>
    <row r="521" spans="1:9" ht="27" customHeight="1">
      <c r="A521" s="65"/>
      <c r="B521" s="65"/>
      <c r="C521" s="65"/>
      <c r="D521" s="65"/>
      <c r="E521" s="65"/>
      <c r="F521" s="65" t="s">
        <v>372</v>
      </c>
      <c r="G521" s="65"/>
      <c r="H521" s="65">
        <v>13067892</v>
      </c>
      <c r="I521" s="65">
        <v>0</v>
      </c>
    </row>
    <row r="522" spans="1:9" ht="27" customHeight="1">
      <c r="A522" s="65" t="s">
        <v>133</v>
      </c>
      <c r="B522" s="65"/>
      <c r="C522" s="65"/>
      <c r="D522" s="65"/>
      <c r="E522" s="65"/>
      <c r="F522" s="65" t="s">
        <v>373</v>
      </c>
      <c r="G522" s="65"/>
      <c r="H522" s="65">
        <v>12000000</v>
      </c>
      <c r="I522" s="65">
        <f>32400000-19500000</f>
        <v>12900000</v>
      </c>
    </row>
    <row r="523" ht="17.25" customHeight="1"/>
    <row r="524" ht="17.25" customHeight="1"/>
    <row r="525" ht="17.25" customHeight="1">
      <c r="A525" s="7" t="s">
        <v>9</v>
      </c>
    </row>
    <row r="526" ht="17.25" customHeight="1"/>
    <row r="527" ht="17.25" customHeight="1">
      <c r="I527" s="3" t="s">
        <v>714</v>
      </c>
    </row>
    <row r="528" spans="1:9" ht="17.25" customHeight="1">
      <c r="A528" s="175" t="s">
        <v>482</v>
      </c>
      <c r="B528" s="175"/>
      <c r="C528" s="175"/>
      <c r="D528" s="175"/>
      <c r="E528" s="162" t="s">
        <v>693</v>
      </c>
      <c r="F528" s="162" t="s">
        <v>193</v>
      </c>
      <c r="G528" s="107" t="s">
        <v>715</v>
      </c>
      <c r="H528" s="161" t="s">
        <v>716</v>
      </c>
      <c r="I528" s="163"/>
    </row>
    <row r="529" spans="1:9" ht="17.25" customHeight="1">
      <c r="A529" s="164" t="s">
        <v>717</v>
      </c>
      <c r="B529" s="71"/>
      <c r="C529" s="71"/>
      <c r="D529" s="165"/>
      <c r="E529" s="166">
        <v>28958</v>
      </c>
      <c r="F529" s="166">
        <v>23518</v>
      </c>
      <c r="G529" s="167">
        <v>5440</v>
      </c>
      <c r="H529" s="71" t="s">
        <v>725</v>
      </c>
      <c r="I529" s="165"/>
    </row>
    <row r="530" spans="1:9" ht="17.25" customHeight="1">
      <c r="A530" s="164" t="s">
        <v>718</v>
      </c>
      <c r="B530" s="71"/>
      <c r="C530" s="71"/>
      <c r="D530" s="165"/>
      <c r="E530" s="167"/>
      <c r="F530" s="167"/>
      <c r="G530" s="167"/>
      <c r="H530" s="71" t="s">
        <v>726</v>
      </c>
      <c r="I530" s="165"/>
    </row>
    <row r="531" spans="1:9" ht="17.25" customHeight="1">
      <c r="A531" s="164"/>
      <c r="B531" s="71"/>
      <c r="C531" s="71"/>
      <c r="D531" s="165"/>
      <c r="E531" s="167"/>
      <c r="F531" s="167"/>
      <c r="G531" s="167"/>
      <c r="H531" s="71"/>
      <c r="I531" s="165"/>
    </row>
    <row r="532" spans="1:9" ht="17.25" customHeight="1">
      <c r="A532" s="164" t="s">
        <v>719</v>
      </c>
      <c r="B532" s="71"/>
      <c r="C532" s="71"/>
      <c r="D532" s="165"/>
      <c r="E532" s="167">
        <v>3062</v>
      </c>
      <c r="F532" s="167">
        <v>2231</v>
      </c>
      <c r="G532" s="167">
        <v>831</v>
      </c>
      <c r="H532" s="3" t="s">
        <v>727</v>
      </c>
      <c r="I532" s="165"/>
    </row>
    <row r="533" spans="1:9" ht="17.25" customHeight="1">
      <c r="A533" s="164" t="s">
        <v>720</v>
      </c>
      <c r="B533" s="71"/>
      <c r="C533" s="71"/>
      <c r="D533" s="165"/>
      <c r="E533" s="167"/>
      <c r="F533" s="167"/>
      <c r="G533" s="167"/>
      <c r="H533" s="71"/>
      <c r="I533" s="165"/>
    </row>
    <row r="534" spans="1:9" ht="17.25" customHeight="1">
      <c r="A534" s="164"/>
      <c r="B534" s="71"/>
      <c r="C534" s="71"/>
      <c r="D534" s="165"/>
      <c r="E534" s="167"/>
      <c r="F534" s="167"/>
      <c r="G534" s="167"/>
      <c r="H534" s="71"/>
      <c r="I534" s="165"/>
    </row>
    <row r="535" spans="1:9" ht="17.25" customHeight="1">
      <c r="A535" s="164" t="s">
        <v>721</v>
      </c>
      <c r="B535" s="71"/>
      <c r="C535" s="71"/>
      <c r="D535" s="165"/>
      <c r="E535" s="167">
        <v>237</v>
      </c>
      <c r="F535" s="167">
        <v>262</v>
      </c>
      <c r="G535" s="167">
        <v>-25</v>
      </c>
      <c r="H535" s="71" t="s">
        <v>729</v>
      </c>
      <c r="I535" s="165"/>
    </row>
    <row r="536" spans="1:9" ht="17.25" customHeight="1">
      <c r="A536" s="164" t="s">
        <v>722</v>
      </c>
      <c r="B536" s="71"/>
      <c r="C536" s="71"/>
      <c r="D536" s="165"/>
      <c r="E536" s="167"/>
      <c r="F536" s="167"/>
      <c r="G536" s="167"/>
      <c r="H536" s="71" t="s">
        <v>730</v>
      </c>
      <c r="I536" s="165"/>
    </row>
    <row r="537" spans="1:9" ht="17.25" customHeight="1">
      <c r="A537" s="164"/>
      <c r="B537" s="71"/>
      <c r="C537" s="71"/>
      <c r="D537" s="165"/>
      <c r="E537" s="167"/>
      <c r="F537" s="167"/>
      <c r="G537" s="167"/>
      <c r="H537" s="71" t="s">
        <v>731</v>
      </c>
      <c r="I537" s="165"/>
    </row>
    <row r="538" spans="1:9" ht="17.25" customHeight="1">
      <c r="A538" s="164"/>
      <c r="B538" s="71"/>
      <c r="C538" s="71"/>
      <c r="D538" s="165"/>
      <c r="E538" s="167"/>
      <c r="F538" s="167"/>
      <c r="G538" s="167"/>
      <c r="H538" s="71"/>
      <c r="I538" s="165"/>
    </row>
    <row r="539" spans="1:9" ht="17.25" customHeight="1">
      <c r="A539" s="164" t="s">
        <v>738</v>
      </c>
      <c r="B539" s="71"/>
      <c r="C539" s="71"/>
      <c r="D539" s="165"/>
      <c r="E539" s="167">
        <v>2270</v>
      </c>
      <c r="F539" s="167">
        <v>1872</v>
      </c>
      <c r="G539" s="167">
        <v>398</v>
      </c>
      <c r="H539" s="3" t="s">
        <v>728</v>
      </c>
      <c r="I539" s="165"/>
    </row>
    <row r="540" spans="1:9" ht="17.25" customHeight="1">
      <c r="A540" s="164"/>
      <c r="B540" s="71"/>
      <c r="C540" s="71"/>
      <c r="D540" s="165"/>
      <c r="E540" s="167"/>
      <c r="F540" s="167"/>
      <c r="G540" s="167"/>
      <c r="H540" s="71"/>
      <c r="I540" s="165"/>
    </row>
    <row r="541" spans="1:9" ht="17.25" customHeight="1">
      <c r="A541" s="164" t="s">
        <v>723</v>
      </c>
      <c r="B541" s="71"/>
      <c r="C541" s="71"/>
      <c r="D541" s="165"/>
      <c r="E541" s="167">
        <v>-35</v>
      </c>
      <c r="F541" s="167">
        <v>-105</v>
      </c>
      <c r="G541" s="167">
        <v>70</v>
      </c>
      <c r="H541" s="71" t="s">
        <v>732</v>
      </c>
      <c r="I541" s="165"/>
    </row>
    <row r="542" spans="1:9" ht="17.25" customHeight="1">
      <c r="A542" s="164" t="s">
        <v>722</v>
      </c>
      <c r="B542" s="71"/>
      <c r="C542" s="71"/>
      <c r="D542" s="165"/>
      <c r="E542" s="167"/>
      <c r="F542" s="167"/>
      <c r="G542" s="167"/>
      <c r="H542" s="71" t="s">
        <v>733</v>
      </c>
      <c r="I542" s="165"/>
    </row>
    <row r="543" spans="1:9" ht="17.25" customHeight="1">
      <c r="A543" s="164"/>
      <c r="B543" s="71"/>
      <c r="C543" s="71"/>
      <c r="D543" s="165"/>
      <c r="E543" s="167"/>
      <c r="F543" s="167"/>
      <c r="G543" s="167"/>
      <c r="H543" s="71"/>
      <c r="I543" s="165"/>
    </row>
    <row r="544" spans="1:9" ht="17.25" customHeight="1">
      <c r="A544" s="164" t="s">
        <v>734</v>
      </c>
      <c r="B544" s="71"/>
      <c r="C544" s="71"/>
      <c r="D544" s="165"/>
      <c r="E544" s="167">
        <v>1067</v>
      </c>
      <c r="F544" s="167">
        <v>680</v>
      </c>
      <c r="G544" s="167">
        <v>387</v>
      </c>
      <c r="H544" s="71" t="s">
        <v>736</v>
      </c>
      <c r="I544" s="165"/>
    </row>
    <row r="545" spans="1:9" ht="17.25" customHeight="1">
      <c r="A545" s="164" t="s">
        <v>735</v>
      </c>
      <c r="B545" s="71"/>
      <c r="C545" s="71"/>
      <c r="D545" s="165"/>
      <c r="E545" s="167"/>
      <c r="F545" s="167"/>
      <c r="G545" s="167"/>
      <c r="H545" s="71"/>
      <c r="I545" s="165"/>
    </row>
    <row r="546" spans="1:9" ht="17.25" customHeight="1">
      <c r="A546" s="164"/>
      <c r="B546" s="71"/>
      <c r="C546" s="71"/>
      <c r="D546" s="165"/>
      <c r="E546" s="167"/>
      <c r="F546" s="167"/>
      <c r="G546" s="167"/>
      <c r="H546" s="71"/>
      <c r="I546" s="165"/>
    </row>
    <row r="547" spans="1:9" ht="17.25" customHeight="1">
      <c r="A547" s="164" t="s">
        <v>739</v>
      </c>
      <c r="B547" s="71"/>
      <c r="C547" s="71"/>
      <c r="D547" s="71"/>
      <c r="E547" s="167">
        <v>851</v>
      </c>
      <c r="F547" s="71">
        <v>506</v>
      </c>
      <c r="G547" s="167">
        <v>345</v>
      </c>
      <c r="H547" s="164" t="s">
        <v>724</v>
      </c>
      <c r="I547" s="165"/>
    </row>
    <row r="548" spans="1:9" ht="17.25" customHeight="1">
      <c r="A548" s="168"/>
      <c r="B548" s="56"/>
      <c r="C548" s="56"/>
      <c r="D548" s="56"/>
      <c r="E548" s="169"/>
      <c r="F548" s="56"/>
      <c r="G548" s="169"/>
      <c r="H548" s="168"/>
      <c r="I548" s="170"/>
    </row>
    <row r="549" ht="17.25" customHeight="1">
      <c r="A549" s="3" t="s">
        <v>0</v>
      </c>
    </row>
    <row r="550" ht="17.25" customHeight="1"/>
    <row r="551" s="7" customFormat="1" ht="15.75">
      <c r="G551" s="7" t="s">
        <v>744</v>
      </c>
    </row>
    <row r="552" spans="1:8" s="7" customFormat="1" ht="15.75">
      <c r="A552" s="7" t="s">
        <v>540</v>
      </c>
      <c r="D552" s="7" t="s">
        <v>134</v>
      </c>
      <c r="H552" s="94" t="s">
        <v>136</v>
      </c>
    </row>
    <row r="553" s="7" customFormat="1" ht="15.75"/>
    <row r="554" s="7" customFormat="1" ht="15.75"/>
    <row r="555" s="7" customFormat="1" ht="15.75"/>
    <row r="556" s="7" customFormat="1" ht="15.75"/>
    <row r="557" spans="1:8" s="7" customFormat="1" ht="15.75">
      <c r="A557" s="7" t="s">
        <v>541</v>
      </c>
      <c r="D557" s="7" t="s">
        <v>135</v>
      </c>
      <c r="H557" s="94" t="s">
        <v>137</v>
      </c>
    </row>
  </sheetData>
  <sheetProtection/>
  <mergeCells count="12">
    <mergeCell ref="F175:G175"/>
    <mergeCell ref="H175:I175"/>
    <mergeCell ref="F181:G181"/>
    <mergeCell ref="H181:I181"/>
    <mergeCell ref="H251:I251"/>
    <mergeCell ref="F241:G241"/>
    <mergeCell ref="H241:I241"/>
    <mergeCell ref="G199:K199"/>
    <mergeCell ref="A528:D528"/>
    <mergeCell ref="D518:F518"/>
    <mergeCell ref="A272:B272"/>
    <mergeCell ref="F251:G251"/>
  </mergeCells>
  <printOptions/>
  <pageMargins left="0.41" right="0.24" top="0.44" bottom="0.4" header="0.24" footer="0.18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3">
      <selection activeCell="G16" sqref="G16"/>
    </sheetView>
  </sheetViews>
  <sheetFormatPr defaultColWidth="9.140625" defaultRowHeight="12.75"/>
  <cols>
    <col min="1" max="1" width="3.8515625" style="1" customWidth="1"/>
    <col min="2" max="2" width="49.28125" style="1" customWidth="1"/>
    <col min="3" max="3" width="4.421875" style="1" customWidth="1"/>
    <col min="4" max="4" width="18.8515625" style="1" customWidth="1"/>
    <col min="5" max="5" width="0.71875" style="1" customWidth="1"/>
    <col min="6" max="6" width="18.7109375" style="1" customWidth="1"/>
    <col min="7" max="16384" width="9.140625" style="1" customWidth="1"/>
  </cols>
  <sheetData>
    <row r="1" ht="15.75">
      <c r="A1" s="4" t="s">
        <v>375</v>
      </c>
    </row>
    <row r="2" ht="15.75">
      <c r="A2" s="1" t="s">
        <v>377</v>
      </c>
    </row>
    <row r="3" ht="15.75">
      <c r="D3" s="72" t="s">
        <v>114</v>
      </c>
    </row>
    <row r="4" spans="1:4" ht="20.25">
      <c r="A4" s="5" t="s">
        <v>550</v>
      </c>
      <c r="D4" s="36" t="s">
        <v>184</v>
      </c>
    </row>
    <row r="5" spans="1:4" ht="19.5">
      <c r="A5" s="58" t="s">
        <v>696</v>
      </c>
      <c r="D5" s="36" t="s">
        <v>185</v>
      </c>
    </row>
    <row r="6" ht="15.75">
      <c r="D6" s="73"/>
    </row>
    <row r="7" ht="15.75">
      <c r="D7" s="73"/>
    </row>
    <row r="8" spans="1:6" s="36" customFormat="1" ht="19.5" customHeight="1">
      <c r="A8" s="59" t="s">
        <v>551</v>
      </c>
      <c r="B8" s="60" t="s">
        <v>482</v>
      </c>
      <c r="C8" s="186" t="s">
        <v>215</v>
      </c>
      <c r="D8" s="184" t="s">
        <v>681</v>
      </c>
      <c r="E8" s="61"/>
      <c r="F8" s="184" t="s">
        <v>214</v>
      </c>
    </row>
    <row r="9" spans="1:6" s="36" customFormat="1" ht="27.75" customHeight="1">
      <c r="A9" s="62"/>
      <c r="B9" s="62"/>
      <c r="C9" s="187"/>
      <c r="D9" s="185"/>
      <c r="E9" s="63"/>
      <c r="F9" s="185"/>
    </row>
    <row r="10" spans="1:10" s="37" customFormat="1" ht="15">
      <c r="A10" s="37" t="s">
        <v>552</v>
      </c>
      <c r="B10" s="37" t="s">
        <v>553</v>
      </c>
      <c r="D10" s="51"/>
      <c r="E10" s="51"/>
      <c r="F10" s="51"/>
      <c r="I10" s="36"/>
      <c r="J10" s="36"/>
    </row>
    <row r="11" spans="1:6" s="36" customFormat="1" ht="15">
      <c r="A11" s="36">
        <v>1</v>
      </c>
      <c r="B11" s="36" t="s">
        <v>554</v>
      </c>
      <c r="C11" s="36" t="s">
        <v>470</v>
      </c>
      <c r="D11" s="52">
        <v>31308480364</v>
      </c>
      <c r="E11" s="52"/>
      <c r="F11" s="52">
        <v>25601021956</v>
      </c>
    </row>
    <row r="12" spans="1:6" s="36" customFormat="1" ht="15">
      <c r="A12" s="36">
        <v>2</v>
      </c>
      <c r="B12" s="36" t="s">
        <v>555</v>
      </c>
      <c r="C12" s="36" t="s">
        <v>471</v>
      </c>
      <c r="D12" s="52">
        <v>-30580235615</v>
      </c>
      <c r="E12" s="52"/>
      <c r="F12" s="52">
        <v>-24886683898</v>
      </c>
    </row>
    <row r="13" spans="1:6" s="36" customFormat="1" ht="15">
      <c r="A13" s="36">
        <v>3</v>
      </c>
      <c r="B13" s="36" t="s">
        <v>556</v>
      </c>
      <c r="C13" s="36" t="s">
        <v>472</v>
      </c>
      <c r="D13" s="52">
        <v>-2165771656</v>
      </c>
      <c r="E13" s="52"/>
      <c r="F13" s="52">
        <v>-1983679438</v>
      </c>
    </row>
    <row r="14" spans="1:6" s="36" customFormat="1" ht="15">
      <c r="A14" s="36">
        <v>4</v>
      </c>
      <c r="B14" s="36" t="s">
        <v>557</v>
      </c>
      <c r="C14" s="36" t="s">
        <v>473</v>
      </c>
      <c r="D14" s="52">
        <v>-29555556</v>
      </c>
      <c r="E14" s="52"/>
      <c r="F14" s="52">
        <v>-52465001</v>
      </c>
    </row>
    <row r="15" spans="1:6" s="36" customFormat="1" ht="15">
      <c r="A15" s="36">
        <v>5</v>
      </c>
      <c r="B15" s="36" t="s">
        <v>233</v>
      </c>
      <c r="C15" s="36" t="s">
        <v>474</v>
      </c>
      <c r="D15" s="52">
        <v>-217755594</v>
      </c>
      <c r="E15" s="52"/>
      <c r="F15" s="52">
        <v>-10890650</v>
      </c>
    </row>
    <row r="16" spans="1:6" s="36" customFormat="1" ht="15">
      <c r="A16" s="36">
        <v>6</v>
      </c>
      <c r="B16" s="36" t="s">
        <v>558</v>
      </c>
      <c r="C16" s="36" t="s">
        <v>475</v>
      </c>
      <c r="D16" s="52">
        <v>857640404</v>
      </c>
      <c r="E16" s="52"/>
      <c r="F16" s="52">
        <v>784508326</v>
      </c>
    </row>
    <row r="17" spans="1:6" s="36" customFormat="1" ht="15">
      <c r="A17" s="36">
        <v>7</v>
      </c>
      <c r="B17" s="36" t="s">
        <v>559</v>
      </c>
      <c r="C17" s="36" t="s">
        <v>560</v>
      </c>
      <c r="D17" s="52">
        <v>-1209187844</v>
      </c>
      <c r="E17" s="52"/>
      <c r="F17" s="52">
        <v>-1256054985</v>
      </c>
    </row>
    <row r="18" spans="2:6" s="37" customFormat="1" ht="15" thickBot="1">
      <c r="B18" s="37" t="s">
        <v>561</v>
      </c>
      <c r="C18" s="37" t="s">
        <v>491</v>
      </c>
      <c r="D18" s="53">
        <v>-2036385497</v>
      </c>
      <c r="E18" s="51"/>
      <c r="F18" s="53">
        <v>-1804243690</v>
      </c>
    </row>
    <row r="19" spans="4:8" s="36" customFormat="1" ht="15.75" thickTop="1">
      <c r="D19" s="52"/>
      <c r="E19" s="52"/>
      <c r="F19" s="52"/>
      <c r="H19" s="37"/>
    </row>
    <row r="20" spans="1:6" s="37" customFormat="1" ht="14.25">
      <c r="A20" s="37" t="s">
        <v>562</v>
      </c>
      <c r="B20" s="37" t="s">
        <v>563</v>
      </c>
      <c r="D20" s="51"/>
      <c r="E20" s="51"/>
      <c r="F20" s="51"/>
    </row>
    <row r="21" spans="1:8" s="36" customFormat="1" ht="15">
      <c r="A21" s="36">
        <v>1</v>
      </c>
      <c r="B21" s="36" t="s">
        <v>564</v>
      </c>
      <c r="C21" s="36" t="s">
        <v>493</v>
      </c>
      <c r="D21" s="52">
        <v>0</v>
      </c>
      <c r="E21" s="52"/>
      <c r="F21" s="52">
        <v>0</v>
      </c>
      <c r="H21" s="37"/>
    </row>
    <row r="22" spans="1:8" s="36" customFormat="1" ht="15">
      <c r="A22" s="36">
        <v>2</v>
      </c>
      <c r="B22" s="36" t="s">
        <v>565</v>
      </c>
      <c r="C22" s="36" t="s">
        <v>495</v>
      </c>
      <c r="D22" s="52">
        <v>0</v>
      </c>
      <c r="E22" s="52"/>
      <c r="F22" s="52">
        <v>0</v>
      </c>
      <c r="H22" s="37"/>
    </row>
    <row r="23" spans="1:8" s="36" customFormat="1" ht="15">
      <c r="A23" s="36">
        <v>3</v>
      </c>
      <c r="B23" s="36" t="s">
        <v>566</v>
      </c>
      <c r="C23" s="36" t="s">
        <v>497</v>
      </c>
      <c r="D23" s="52">
        <v>-2128860000</v>
      </c>
      <c r="E23" s="52"/>
      <c r="F23" s="52">
        <v>-5012267000</v>
      </c>
      <c r="H23" s="37"/>
    </row>
    <row r="24" spans="1:8" s="36" customFormat="1" ht="15">
      <c r="A24" s="36">
        <v>4</v>
      </c>
      <c r="B24" s="36" t="s">
        <v>567</v>
      </c>
      <c r="C24" s="36" t="s">
        <v>499</v>
      </c>
      <c r="D24" s="52">
        <v>4879072314</v>
      </c>
      <c r="E24" s="52"/>
      <c r="F24" s="52">
        <v>10093952000</v>
      </c>
      <c r="H24" s="37"/>
    </row>
    <row r="25" spans="1:6" s="36" customFormat="1" ht="15">
      <c r="A25" s="36">
        <v>5</v>
      </c>
      <c r="B25" s="36" t="s">
        <v>568</v>
      </c>
      <c r="C25" s="36" t="s">
        <v>501</v>
      </c>
      <c r="D25" s="52">
        <v>0</v>
      </c>
      <c r="E25" s="52"/>
      <c r="F25" s="52">
        <v>0</v>
      </c>
    </row>
    <row r="26" spans="1:6" s="36" customFormat="1" ht="15">
      <c r="A26" s="36">
        <v>6</v>
      </c>
      <c r="B26" s="36" t="s">
        <v>569</v>
      </c>
      <c r="C26" s="36" t="s">
        <v>570</v>
      </c>
      <c r="D26" s="52">
        <v>0</v>
      </c>
      <c r="E26" s="52"/>
      <c r="F26" s="52">
        <v>0</v>
      </c>
    </row>
    <row r="27" spans="1:6" s="36" customFormat="1" ht="15">
      <c r="A27" s="36">
        <v>7</v>
      </c>
      <c r="B27" s="36" t="s">
        <v>571</v>
      </c>
      <c r="C27" s="36" t="s">
        <v>572</v>
      </c>
      <c r="D27" s="52">
        <v>367190000</v>
      </c>
      <c r="E27" s="52"/>
      <c r="F27" s="52">
        <v>545954576</v>
      </c>
    </row>
    <row r="28" spans="2:6" s="37" customFormat="1" ht="15" thickBot="1">
      <c r="B28" s="37" t="s">
        <v>573</v>
      </c>
      <c r="C28" s="37" t="s">
        <v>502</v>
      </c>
      <c r="D28" s="53">
        <v>3117402314</v>
      </c>
      <c r="E28" s="51"/>
      <c r="F28" s="53">
        <v>5627639576</v>
      </c>
    </row>
    <row r="29" spans="4:6" s="36" customFormat="1" ht="15.75" thickTop="1">
      <c r="D29" s="52"/>
      <c r="E29" s="52"/>
      <c r="F29" s="52"/>
    </row>
    <row r="30" spans="1:6" s="37" customFormat="1" ht="14.25">
      <c r="A30" s="37" t="s">
        <v>574</v>
      </c>
      <c r="B30" s="37" t="s">
        <v>575</v>
      </c>
      <c r="D30" s="51"/>
      <c r="E30" s="51"/>
      <c r="F30" s="51"/>
    </row>
    <row r="31" spans="1:6" s="36" customFormat="1" ht="15">
      <c r="A31" s="36">
        <v>1</v>
      </c>
      <c r="B31" s="36" t="s">
        <v>210</v>
      </c>
      <c r="C31" s="36" t="s">
        <v>504</v>
      </c>
      <c r="D31" s="52">
        <v>0</v>
      </c>
      <c r="E31" s="52"/>
      <c r="F31" s="52">
        <v>0</v>
      </c>
    </row>
    <row r="32" spans="1:6" s="36" customFormat="1" ht="15">
      <c r="A32" s="36">
        <v>2</v>
      </c>
      <c r="B32" s="36" t="s">
        <v>576</v>
      </c>
      <c r="C32" s="36" t="s">
        <v>506</v>
      </c>
      <c r="D32" s="52">
        <v>0</v>
      </c>
      <c r="E32" s="52"/>
      <c r="F32" s="52">
        <v>0</v>
      </c>
    </row>
    <row r="33" spans="1:6" s="36" customFormat="1" ht="15">
      <c r="A33" s="36">
        <v>3</v>
      </c>
      <c r="B33" s="36" t="s">
        <v>211</v>
      </c>
      <c r="C33" s="74" t="s">
        <v>115</v>
      </c>
      <c r="D33" s="52">
        <v>7900000000</v>
      </c>
      <c r="E33" s="52"/>
      <c r="F33" s="52">
        <v>11700000000</v>
      </c>
    </row>
    <row r="34" spans="1:6" s="36" customFormat="1" ht="15">
      <c r="A34" s="36">
        <v>4</v>
      </c>
      <c r="B34" s="36" t="s">
        <v>212</v>
      </c>
      <c r="C34" s="74" t="s">
        <v>116</v>
      </c>
      <c r="D34" s="52">
        <v>-7900000000</v>
      </c>
      <c r="E34" s="52"/>
      <c r="F34" s="52">
        <v>-11700000000</v>
      </c>
    </row>
    <row r="35" spans="1:6" s="36" customFormat="1" ht="15">
      <c r="A35" s="36">
        <v>5</v>
      </c>
      <c r="B35" s="36" t="s">
        <v>213</v>
      </c>
      <c r="C35" s="36" t="s">
        <v>577</v>
      </c>
      <c r="D35" s="52">
        <v>0</v>
      </c>
      <c r="E35" s="52"/>
      <c r="F35" s="52">
        <v>0</v>
      </c>
    </row>
    <row r="36" spans="1:6" s="36" customFormat="1" ht="15">
      <c r="A36" s="36">
        <v>6</v>
      </c>
      <c r="B36" s="36" t="s">
        <v>578</v>
      </c>
      <c r="C36" s="36" t="s">
        <v>579</v>
      </c>
      <c r="D36" s="52">
        <v>-1424670000</v>
      </c>
      <c r="E36" s="52"/>
      <c r="F36" s="52">
        <v>-1424670000</v>
      </c>
    </row>
    <row r="37" spans="2:6" s="37" customFormat="1" ht="15" thickBot="1">
      <c r="B37" s="37" t="s">
        <v>580</v>
      </c>
      <c r="C37" s="37" t="s">
        <v>508</v>
      </c>
      <c r="D37" s="53">
        <v>-1424670000</v>
      </c>
      <c r="E37" s="51"/>
      <c r="F37" s="53">
        <v>-1424670000</v>
      </c>
    </row>
    <row r="38" spans="4:6" s="37" customFormat="1" ht="15" thickTop="1">
      <c r="D38" s="51"/>
      <c r="E38" s="51"/>
      <c r="F38" s="51"/>
    </row>
    <row r="39" spans="2:6" s="37" customFormat="1" ht="14.25">
      <c r="B39" s="37" t="s">
        <v>581</v>
      </c>
      <c r="C39" s="37" t="s">
        <v>509</v>
      </c>
      <c r="D39" s="51">
        <v>-343653183</v>
      </c>
      <c r="E39" s="51"/>
      <c r="F39" s="51">
        <v>2398725886</v>
      </c>
    </row>
    <row r="40" spans="2:6" s="37" customFormat="1" ht="14.25">
      <c r="B40" s="37" t="s">
        <v>108</v>
      </c>
      <c r="C40" s="37" t="s">
        <v>512</v>
      </c>
      <c r="D40" s="51">
        <v>1894949541</v>
      </c>
      <c r="E40" s="51"/>
      <c r="F40" s="51">
        <v>2875692117</v>
      </c>
    </row>
    <row r="41" spans="2:6" s="36" customFormat="1" ht="15">
      <c r="B41" s="36" t="s">
        <v>582</v>
      </c>
      <c r="C41" s="36" t="s">
        <v>513</v>
      </c>
      <c r="D41" s="52">
        <v>0</v>
      </c>
      <c r="E41" s="52"/>
      <c r="F41" s="52">
        <v>0</v>
      </c>
    </row>
    <row r="42" spans="2:6" s="37" customFormat="1" ht="15" thickBot="1">
      <c r="B42" s="37" t="s">
        <v>109</v>
      </c>
      <c r="C42" s="37" t="s">
        <v>514</v>
      </c>
      <c r="D42" s="53">
        <v>1551296358</v>
      </c>
      <c r="E42" s="51"/>
      <c r="F42" s="53">
        <v>5274418003</v>
      </c>
    </row>
    <row r="43" spans="4:6" s="36" customFormat="1" ht="15.75" thickTop="1">
      <c r="D43" s="52"/>
      <c r="E43" s="52"/>
      <c r="F43" s="52"/>
    </row>
    <row r="44" spans="4:6" s="36" customFormat="1" ht="15">
      <c r="D44" s="52"/>
      <c r="E44" s="52"/>
      <c r="F44" s="52"/>
    </row>
    <row r="45" spans="4:6" s="37" customFormat="1" ht="14.25">
      <c r="D45" s="51" t="s">
        <v>743</v>
      </c>
      <c r="E45" s="51"/>
      <c r="F45" s="51"/>
    </row>
    <row r="46" spans="1:4" s="37" customFormat="1" ht="14.25">
      <c r="A46" s="37" t="s">
        <v>584</v>
      </c>
      <c r="D46" s="51" t="s">
        <v>583</v>
      </c>
    </row>
    <row r="47" spans="4:6" s="37" customFormat="1" ht="14.25">
      <c r="D47" s="51"/>
      <c r="E47" s="51"/>
      <c r="F47" s="51"/>
    </row>
    <row r="48" spans="4:6" s="37" customFormat="1" ht="14.25">
      <c r="D48" s="51"/>
      <c r="E48" s="51"/>
      <c r="F48" s="51"/>
    </row>
    <row r="49" spans="1:6" s="37" customFormat="1" ht="14.25">
      <c r="A49" s="37" t="s">
        <v>521</v>
      </c>
      <c r="D49" s="51"/>
      <c r="E49" s="51"/>
      <c r="F49" s="51"/>
    </row>
    <row r="50" spans="4:6" s="37" customFormat="1" ht="14.25">
      <c r="D50" s="51"/>
      <c r="E50" s="51"/>
      <c r="F50" s="51"/>
    </row>
    <row r="51" spans="1:6" s="37" customFormat="1" ht="14.25">
      <c r="A51" s="37" t="s">
        <v>122</v>
      </c>
      <c r="D51" s="51" t="s">
        <v>585</v>
      </c>
      <c r="F51" s="51"/>
    </row>
    <row r="52" spans="4:6" ht="15.75">
      <c r="D52" s="17"/>
      <c r="E52" s="17"/>
      <c r="F52" s="17"/>
    </row>
    <row r="53" spans="4:6" ht="15.75">
      <c r="D53" s="17"/>
      <c r="E53" s="17"/>
      <c r="F53" s="17"/>
    </row>
    <row r="54" spans="4:6" ht="15.75">
      <c r="D54" s="17"/>
      <c r="E54" s="17"/>
      <c r="F54" s="17"/>
    </row>
    <row r="55" spans="4:6" ht="15.75">
      <c r="D55" s="17"/>
      <c r="E55" s="17"/>
      <c r="F55" s="17"/>
    </row>
    <row r="56" spans="4:6" ht="15.75">
      <c r="D56" s="17"/>
      <c r="E56" s="17"/>
      <c r="F56" s="17"/>
    </row>
    <row r="57" spans="4:6" ht="15.75">
      <c r="D57" s="17"/>
      <c r="E57" s="17"/>
      <c r="F57" s="17"/>
    </row>
    <row r="58" spans="4:6" ht="15.75">
      <c r="D58" s="17"/>
      <c r="E58" s="17"/>
      <c r="F58" s="17"/>
    </row>
    <row r="59" spans="4:6" ht="15.75">
      <c r="D59" s="17"/>
      <c r="E59" s="17"/>
      <c r="F59" s="17"/>
    </row>
    <row r="60" spans="4:6" ht="15.75">
      <c r="D60" s="17"/>
      <c r="E60" s="17"/>
      <c r="F60" s="17"/>
    </row>
    <row r="61" spans="4:6" ht="15.75">
      <c r="D61" s="17"/>
      <c r="E61" s="17"/>
      <c r="F61" s="17"/>
    </row>
    <row r="62" spans="4:6" ht="15.75">
      <c r="D62" s="17"/>
      <c r="E62" s="17"/>
      <c r="F62" s="17"/>
    </row>
    <row r="63" spans="4:6" ht="15.75">
      <c r="D63" s="17"/>
      <c r="E63" s="17"/>
      <c r="F63" s="17"/>
    </row>
    <row r="64" spans="4:6" ht="15.75">
      <c r="D64" s="17"/>
      <c r="E64" s="17"/>
      <c r="F64" s="17"/>
    </row>
    <row r="65" spans="4:6" ht="15.75">
      <c r="D65" s="17"/>
      <c r="E65" s="17"/>
      <c r="F65" s="17"/>
    </row>
    <row r="66" spans="4:6" ht="15.75">
      <c r="D66" s="17"/>
      <c r="E66" s="17"/>
      <c r="F66" s="17"/>
    </row>
    <row r="67" spans="4:6" ht="15.75">
      <c r="D67" s="17"/>
      <c r="E67" s="17"/>
      <c r="F67" s="17"/>
    </row>
    <row r="68" spans="4:6" ht="15.75">
      <c r="D68" s="17"/>
      <c r="E68" s="17"/>
      <c r="F68" s="17"/>
    </row>
    <row r="69" spans="4:6" ht="15.75">
      <c r="D69" s="17"/>
      <c r="E69" s="17"/>
      <c r="F69" s="17"/>
    </row>
    <row r="70" spans="4:6" ht="15.75">
      <c r="D70" s="17"/>
      <c r="E70" s="17"/>
      <c r="F70" s="17"/>
    </row>
    <row r="71" spans="4:6" ht="15.75">
      <c r="D71" s="17"/>
      <c r="E71" s="17"/>
      <c r="F71" s="17"/>
    </row>
    <row r="72" spans="4:6" ht="15.75">
      <c r="D72" s="17"/>
      <c r="E72" s="17"/>
      <c r="F72" s="17"/>
    </row>
    <row r="73" spans="4:6" ht="15.75">
      <c r="D73" s="17"/>
      <c r="E73" s="17"/>
      <c r="F73" s="17"/>
    </row>
    <row r="74" spans="4:6" ht="15.75">
      <c r="D74" s="17"/>
      <c r="E74" s="17"/>
      <c r="F74" s="17"/>
    </row>
    <row r="75" spans="4:6" ht="15.75">
      <c r="D75" s="17"/>
      <c r="E75" s="17"/>
      <c r="F75" s="17"/>
    </row>
    <row r="76" spans="4:6" ht="15.75">
      <c r="D76" s="17"/>
      <c r="E76" s="17"/>
      <c r="F76" s="17"/>
    </row>
    <row r="77" spans="4:6" ht="15.75">
      <c r="D77" s="17"/>
      <c r="E77" s="17"/>
      <c r="F77" s="17"/>
    </row>
    <row r="78" spans="4:6" ht="15.75">
      <c r="D78" s="17"/>
      <c r="E78" s="17"/>
      <c r="F78" s="17"/>
    </row>
    <row r="79" spans="4:6" ht="15.75">
      <c r="D79" s="17"/>
      <c r="E79" s="17"/>
      <c r="F79" s="17"/>
    </row>
    <row r="80" spans="4:6" ht="15.75">
      <c r="D80" s="17"/>
      <c r="E80" s="17"/>
      <c r="F80" s="17"/>
    </row>
    <row r="81" spans="4:6" ht="15.75">
      <c r="D81" s="17"/>
      <c r="E81" s="17"/>
      <c r="F81" s="17"/>
    </row>
    <row r="82" spans="4:6" ht="15.75">
      <c r="D82" s="17"/>
      <c r="E82" s="17"/>
      <c r="F82" s="17"/>
    </row>
    <row r="83" spans="4:6" ht="15.75">
      <c r="D83" s="17"/>
      <c r="E83" s="17"/>
      <c r="F83" s="17"/>
    </row>
    <row r="84" spans="4:6" ht="15.75">
      <c r="D84" s="17"/>
      <c r="E84" s="17"/>
      <c r="F84" s="17"/>
    </row>
    <row r="85" spans="4:6" ht="15.75">
      <c r="D85" s="17"/>
      <c r="E85" s="17"/>
      <c r="F85" s="17"/>
    </row>
    <row r="86" spans="4:6" ht="15.75">
      <c r="D86" s="17"/>
      <c r="E86" s="17"/>
      <c r="F86" s="17"/>
    </row>
  </sheetData>
  <sheetProtection/>
  <mergeCells count="3">
    <mergeCell ref="D8:D9"/>
    <mergeCell ref="F8:F9"/>
    <mergeCell ref="C8:C9"/>
  </mergeCells>
  <printOptions/>
  <pageMargins left="0.79" right="0.24" top="0.31" bottom="0.28" header="0.17" footer="0.18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"/>
  <sheetViews>
    <sheetView workbookViewId="0" topLeftCell="A1">
      <selection activeCell="A1" sqref="A1:IV9"/>
    </sheetView>
  </sheetViews>
  <sheetFormatPr defaultColWidth="9.140625" defaultRowHeight="12.75"/>
  <cols>
    <col min="1" max="4" width="9.140625" style="31" customWidth="1"/>
    <col min="5" max="5" width="4.28125" style="31" customWidth="1"/>
    <col min="6" max="6" width="9.140625" style="31" customWidth="1"/>
    <col min="7" max="7" width="6.28125" style="31" bestFit="1" customWidth="1"/>
    <col min="8" max="8" width="8.8515625" style="31" bestFit="1" customWidth="1"/>
    <col min="9" max="10" width="13.8515625" style="31" customWidth="1"/>
    <col min="11" max="11" width="14.00390625" style="31" customWidth="1"/>
    <col min="12" max="12" width="0.71875" style="31" customWidth="1"/>
    <col min="13" max="13" width="14.00390625" style="31" customWidth="1"/>
    <col min="14" max="14" width="14.57421875" style="31" customWidth="1"/>
    <col min="15" max="15" width="14.28125" style="31" customWidth="1"/>
    <col min="16" max="16384" width="9.140625" style="31" customWidth="1"/>
  </cols>
  <sheetData>
    <row r="1" spans="1:10" s="3" customFormat="1" ht="26.25" customHeight="1">
      <c r="A1" s="7" t="s">
        <v>47</v>
      </c>
      <c r="E1" s="52"/>
      <c r="F1" s="15"/>
      <c r="H1" s="52"/>
      <c r="I1" s="52"/>
      <c r="J1" s="52"/>
    </row>
    <row r="2" spans="2:14" s="3" customFormat="1" ht="26.25" customHeight="1">
      <c r="B2" s="12"/>
      <c r="C2" s="12"/>
      <c r="D2" s="12"/>
      <c r="E2" s="71"/>
      <c r="G2" s="181" t="s">
        <v>697</v>
      </c>
      <c r="H2" s="181"/>
      <c r="I2" s="181"/>
      <c r="J2" s="181"/>
      <c r="K2" s="181"/>
      <c r="N2" s="142" t="s">
        <v>659</v>
      </c>
    </row>
    <row r="3" spans="2:15" s="3" customFormat="1" ht="57.75">
      <c r="B3" s="12"/>
      <c r="C3" s="12"/>
      <c r="D3" s="12"/>
      <c r="E3" s="71"/>
      <c r="F3" s="117" t="s">
        <v>52</v>
      </c>
      <c r="G3" s="139" t="s">
        <v>53</v>
      </c>
      <c r="H3" s="140" t="s">
        <v>58</v>
      </c>
      <c r="I3" s="139" t="s">
        <v>149</v>
      </c>
      <c r="J3" s="141" t="s">
        <v>152</v>
      </c>
      <c r="K3" s="132" t="s">
        <v>54</v>
      </c>
      <c r="L3" s="111"/>
      <c r="M3" s="132" t="s">
        <v>149</v>
      </c>
      <c r="N3" s="132" t="s">
        <v>152</v>
      </c>
      <c r="O3" s="132" t="s">
        <v>54</v>
      </c>
    </row>
    <row r="4" spans="1:10" s="3" customFormat="1" ht="26.25" customHeight="1">
      <c r="A4" s="3" t="s">
        <v>219</v>
      </c>
      <c r="B4" s="12"/>
      <c r="C4" s="12"/>
      <c r="D4" s="12"/>
      <c r="E4" s="71"/>
      <c r="F4" s="127"/>
      <c r="G4" s="136"/>
      <c r="H4" s="71"/>
      <c r="I4" s="136"/>
      <c r="J4" s="52"/>
    </row>
    <row r="5" spans="1:15" s="3" customFormat="1" ht="26.25" customHeight="1">
      <c r="A5" s="44" t="s">
        <v>48</v>
      </c>
      <c r="B5" s="12"/>
      <c r="C5" s="12"/>
      <c r="D5" s="12"/>
      <c r="E5" s="71"/>
      <c r="F5" s="136" t="s">
        <v>51</v>
      </c>
      <c r="G5" s="137" t="s">
        <v>55</v>
      </c>
      <c r="H5" s="71">
        <v>1500</v>
      </c>
      <c r="I5" s="3">
        <v>17650000</v>
      </c>
      <c r="J5" s="52"/>
      <c r="K5" s="3">
        <v>36750000</v>
      </c>
      <c r="M5" s="3">
        <v>17650000</v>
      </c>
      <c r="O5" s="3">
        <v>34800000</v>
      </c>
    </row>
    <row r="6" spans="1:15" s="3" customFormat="1" ht="26.25" customHeight="1">
      <c r="A6" s="44" t="s">
        <v>49</v>
      </c>
      <c r="B6" s="12"/>
      <c r="C6" s="12"/>
      <c r="D6" s="12"/>
      <c r="E6" s="71"/>
      <c r="F6" s="136" t="s">
        <v>51</v>
      </c>
      <c r="G6" s="137" t="s">
        <v>56</v>
      </c>
      <c r="H6" s="71">
        <v>3000</v>
      </c>
      <c r="I6" s="3">
        <v>48000000</v>
      </c>
      <c r="J6" s="52">
        <v>-21000000</v>
      </c>
      <c r="K6" s="3">
        <f>I6+J6</f>
        <v>27000000</v>
      </c>
      <c r="M6" s="3">
        <v>48000000</v>
      </c>
      <c r="N6" s="52">
        <v>-16800000</v>
      </c>
      <c r="O6" s="3">
        <v>31200000</v>
      </c>
    </row>
    <row r="7" spans="1:15" s="3" customFormat="1" ht="26.25" customHeight="1">
      <c r="A7" s="44" t="s">
        <v>50</v>
      </c>
      <c r="B7" s="12"/>
      <c r="C7" s="12"/>
      <c r="D7" s="12"/>
      <c r="E7" s="71"/>
      <c r="F7" s="136" t="s">
        <v>51</v>
      </c>
      <c r="G7" s="137" t="s">
        <v>57</v>
      </c>
      <c r="H7" s="71">
        <v>226300</v>
      </c>
      <c r="I7" s="136">
        <v>3986344789</v>
      </c>
      <c r="J7" s="52"/>
      <c r="K7" s="3">
        <v>4458110000</v>
      </c>
      <c r="L7" s="71"/>
      <c r="M7" s="3">
        <v>3988106320</v>
      </c>
      <c r="N7" s="52"/>
      <c r="O7" s="3">
        <v>4165760000</v>
      </c>
    </row>
    <row r="8" spans="2:15" s="3" customFormat="1" ht="26.25" customHeight="1" thickBot="1">
      <c r="B8" s="12"/>
      <c r="C8" s="12"/>
      <c r="D8" s="12"/>
      <c r="E8" s="71"/>
      <c r="F8" s="127"/>
      <c r="G8" s="127"/>
      <c r="H8" s="71"/>
      <c r="I8" s="138">
        <f>SUM(I5:I7)</f>
        <v>4051994789</v>
      </c>
      <c r="J8" s="53">
        <f aca="true" t="shared" si="0" ref="J8:O8">SUM(J5:J7)</f>
        <v>-21000000</v>
      </c>
      <c r="K8" s="138">
        <f t="shared" si="0"/>
        <v>4521860000</v>
      </c>
      <c r="L8" s="127"/>
      <c r="M8" s="138">
        <f t="shared" si="0"/>
        <v>4053756320</v>
      </c>
      <c r="N8" s="53">
        <f t="shared" si="0"/>
        <v>-16800000</v>
      </c>
      <c r="O8" s="138">
        <f t="shared" si="0"/>
        <v>4231760000</v>
      </c>
    </row>
    <row r="9" spans="5:12" s="3" customFormat="1" ht="26.25" customHeight="1" thickTop="1">
      <c r="E9" s="52"/>
      <c r="F9" s="15"/>
      <c r="H9" s="52"/>
      <c r="I9" s="52"/>
      <c r="J9" s="52"/>
      <c r="L9" s="71"/>
    </row>
    <row r="10" spans="5:12" s="3" customFormat="1" ht="26.25" customHeight="1">
      <c r="E10" s="52"/>
      <c r="F10" s="15"/>
      <c r="H10" s="52"/>
      <c r="I10" s="52"/>
      <c r="J10" s="52"/>
      <c r="L10" s="71"/>
    </row>
  </sheetData>
  <mergeCells count="1">
    <mergeCell ref="G2:K2"/>
  </mergeCells>
  <printOptions/>
  <pageMargins left="0.2" right="0.2" top="0.51" bottom="1" header="0.28" footer="0.5"/>
  <pageSetup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TNL</cp:lastModifiedBy>
  <cp:lastPrinted>2016-07-16T09:19:32Z</cp:lastPrinted>
  <dcterms:created xsi:type="dcterms:W3CDTF">1996-10-14T23:33:28Z</dcterms:created>
  <dcterms:modified xsi:type="dcterms:W3CDTF">2016-07-18T03:48:14Z</dcterms:modified>
  <cp:category/>
  <cp:version/>
  <cp:contentType/>
  <cp:contentStatus/>
</cp:coreProperties>
</file>